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KTUNMET\Desktop\BOLUM 20230313\Ders Planlari\2025-2026\"/>
    </mc:Choice>
  </mc:AlternateContent>
  <xr:revisionPtr revIDLastSave="0" documentId="13_ncr:1_{416D4BDF-94B0-47E8-A1AC-EDA50BA30957}" xr6:coauthVersionLast="47" xr6:coauthVersionMax="47" xr10:uidLastSave="{00000000-0000-0000-0000-000000000000}"/>
  <bookViews>
    <workbookView xWindow="-120" yWindow="-120" windowWidth="29040" windowHeight="15840" tabRatio="666" firstSheet="1" activeTab="3" xr2:uid="{00000000-000D-0000-FFFF-FFFF00000000}"/>
  </bookViews>
  <sheets>
    <sheet name="Data (Birim)" sheetId="34" state="hidden" r:id="rId1"/>
    <sheet name="Birim Bilgileri" sheetId="32" r:id="rId2"/>
    <sheet name="1. Sınıf" sheetId="42" r:id="rId3"/>
    <sheet name="2. Sınıf" sheetId="46" r:id="rId4"/>
    <sheet name="3. Sınıf" sheetId="47" r:id="rId5"/>
    <sheet name="4. Sınıf" sheetId="49" r:id="rId6"/>
    <sheet name="Açıklamalar" sheetId="45" r:id="rId7"/>
  </sheets>
  <definedNames>
    <definedName name="_xlnm.Print_Area" localSheetId="2">'1. Sınıf'!$A$1:$I$54</definedName>
    <definedName name="_xlnm.Print_Area" localSheetId="3">'2. Sınıf'!$A$1:$I$56</definedName>
    <definedName name="_xlnm.Print_Area" localSheetId="4">'3. Sınıf'!$A$1:$I$58</definedName>
    <definedName name="_xlnm.Print_Area" localSheetId="5">'4. Sınıf'!$A$1:$I$57</definedName>
    <definedName name="_xlnm.Print_Area" localSheetId="6">Açıklamalar!$A$1:$B$68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9" l="1"/>
  <c r="E19" i="47" l="1"/>
  <c r="D19" i="47"/>
  <c r="C19" i="47"/>
  <c r="F19" i="47"/>
  <c r="B3" i="47"/>
  <c r="B3" i="46"/>
  <c r="B3" i="42"/>
  <c r="B3" i="45"/>
  <c r="B2" i="45"/>
  <c r="F45" i="49"/>
  <c r="E45" i="49"/>
  <c r="D45" i="49"/>
  <c r="C45" i="49"/>
  <c r="F19" i="49"/>
  <c r="E19" i="49"/>
  <c r="D19" i="49"/>
  <c r="C19" i="49"/>
  <c r="B2" i="49"/>
  <c r="F46" i="47"/>
  <c r="E46" i="47"/>
  <c r="D46" i="47"/>
  <c r="C46" i="47"/>
  <c r="B2" i="47"/>
  <c r="F33" i="46"/>
  <c r="E33" i="46"/>
  <c r="D33" i="46"/>
  <c r="C33" i="46"/>
  <c r="F18" i="46"/>
  <c r="E18" i="46"/>
  <c r="D18" i="46"/>
  <c r="C18" i="46"/>
  <c r="B2" i="46"/>
  <c r="F31" i="42" l="1"/>
  <c r="D31" i="42"/>
  <c r="C31" i="42"/>
  <c r="F17" i="42"/>
  <c r="D17" i="42"/>
  <c r="C17" i="42"/>
  <c r="B2" i="42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H2" i="34"/>
  <c r="H1" i="34"/>
  <c r="E17" i="42" l="1"/>
  <c r="E31" i="42"/>
</calcChain>
</file>

<file path=xl/sharedStrings.xml><?xml version="1.0" encoding="utf-8"?>
<sst xmlns="http://schemas.openxmlformats.org/spreadsheetml/2006/main" count="459" uniqueCount="178">
  <si>
    <t>Mühendislik ve Doğa Bilimleri Fakültesi</t>
  </si>
  <si>
    <t>Mimarlık ve Tasarım Fakültesi</t>
  </si>
  <si>
    <t>Teknik Bilimler Meslek Yüksekokulu</t>
  </si>
  <si>
    <t>Bilgisayar Mühendisliği Bölümü</t>
  </si>
  <si>
    <t>Endüstri Ürünleri Tasarımı</t>
  </si>
  <si>
    <t>Bilgisayar Teknolojileri Bölümü</t>
  </si>
  <si>
    <t>Çevre Mühendisliği Bölümü</t>
  </si>
  <si>
    <t>İç Mimarlık Bölümü</t>
  </si>
  <si>
    <t>Elektrik ve Enerji Bölümü</t>
  </si>
  <si>
    <t>Elektrik-Elektronik Mühendisliği Bölümü</t>
  </si>
  <si>
    <t>Mimarlık Bölümü</t>
  </si>
  <si>
    <t>Elektronik ve Otomasyon Bölümü</t>
  </si>
  <si>
    <t>Endüstri Mühendisliği Bölümü</t>
  </si>
  <si>
    <t>Şehir ve Bölge Planlama Bölümü</t>
  </si>
  <si>
    <t>Gıda İşleme Bölümü</t>
  </si>
  <si>
    <t>Harita Mühendisliği Bölümü</t>
  </si>
  <si>
    <t>Görsel, İşitsel Teknikler ve Medya Yapımcılığı Bölümü</t>
  </si>
  <si>
    <t>İnşaat Mühendisliği Bölümü</t>
  </si>
  <si>
    <t>İnşaat Bölümü</t>
  </si>
  <si>
    <t>Jeoloji Mühendisliği Bölümü</t>
  </si>
  <si>
    <t>Kimya ve Kimyasal İşleme Teknolojileri Bölümü</t>
  </si>
  <si>
    <t>Kimya Mühendisliği Bölümü</t>
  </si>
  <si>
    <t>Makine ve Metal Teknolojileri Bölümü</t>
  </si>
  <si>
    <t>Maden Mühendisliği Bölümü</t>
  </si>
  <si>
    <t>Malzeme ve Malzeme İşleme Teknolojileri Bölümü</t>
  </si>
  <si>
    <t>Makine Mühendisliği Bölümü</t>
  </si>
  <si>
    <t>Mimarlık ve Şehir Planlama Bölümü</t>
  </si>
  <si>
    <t>Metalurji ve Malzeme Mühendisliği Bölümü</t>
  </si>
  <si>
    <t>Mülkiyet Koruma ve Güvenlik Bölümü</t>
  </si>
  <si>
    <t>Temel Bilimler Bölümü</t>
  </si>
  <si>
    <t>Tekstil, Giyim, Ayakkabı ve Deri Bölümü</t>
  </si>
  <si>
    <t>Yazılım Mühendisliği Bölümü</t>
  </si>
  <si>
    <t>Fakülte/Yüksek Okul:</t>
  </si>
  <si>
    <t>Bölüm Adı:</t>
  </si>
  <si>
    <t>Öğretim Yılı:</t>
  </si>
  <si>
    <t>T.C. Konya Teknik Üniversitesi</t>
  </si>
  <si>
    <t>1. Yarıyıl (Güz)</t>
  </si>
  <si>
    <t>Dersin Adı</t>
  </si>
  <si>
    <t>Kredi</t>
  </si>
  <si>
    <t>T</t>
  </si>
  <si>
    <t>U</t>
  </si>
  <si>
    <t>Yerel</t>
  </si>
  <si>
    <t>AKTS</t>
  </si>
  <si>
    <t>Açıklama</t>
  </si>
  <si>
    <t>Yüzyüze
/Uzaktan</t>
  </si>
  <si>
    <t>Ders Sorumlusu</t>
  </si>
  <si>
    <t>Dersin
Kodu</t>
  </si>
  <si>
    <t>Toplam Kredi</t>
  </si>
  <si>
    <t>1. SINIF</t>
  </si>
  <si>
    <t>2. Yarıyıl (Bahar)</t>
  </si>
  <si>
    <t>DİPNOTLAR, ÖNŞARTLAR, AÇIKLAMALAR</t>
  </si>
  <si>
    <t>[1]</t>
  </si>
  <si>
    <t>[2]</t>
  </si>
  <si>
    <t>2. SINIF</t>
  </si>
  <si>
    <t>3. Yarıyıl (Güz)</t>
  </si>
  <si>
    <t>4. Yarıyıl (Bahar)</t>
  </si>
  <si>
    <t>3. SINIF</t>
  </si>
  <si>
    <t>5. Yarıyıl (Güz)</t>
  </si>
  <si>
    <t>6. Yarıyıl (Bahar)</t>
  </si>
  <si>
    <t>4. SINIF</t>
  </si>
  <si>
    <t>7. Yarıyıl (Güz)</t>
  </si>
  <si>
    <t>8. Yarıyıl (Bahar)</t>
  </si>
  <si>
    <t>No</t>
  </si>
  <si>
    <t>[3]</t>
  </si>
  <si>
    <t>5. Yarıyıl (Güz)-Seçmeli Dersler</t>
  </si>
  <si>
    <t>Yz</t>
  </si>
  <si>
    <t>7. Yarıyıl (Güz)-Seçmeli Dersler</t>
  </si>
  <si>
    <t>Matematik-I-</t>
  </si>
  <si>
    <t>Fizik-I-</t>
  </si>
  <si>
    <t>Kimya</t>
  </si>
  <si>
    <t>Türk Dili-I-</t>
  </si>
  <si>
    <t>Uz</t>
  </si>
  <si>
    <t>Atatürk İlkeleri ve İnkılap Tarihi-I-</t>
  </si>
  <si>
    <t>Metalurji ve Malzeme Mühendisliğine Giriş</t>
  </si>
  <si>
    <t>Yabancı Dil-I-</t>
  </si>
  <si>
    <t>Matematik-II-</t>
  </si>
  <si>
    <t>Fizik-II-</t>
  </si>
  <si>
    <t>Türk Dili-II-</t>
  </si>
  <si>
    <t>Atatürk İlkeleri ve İnkılap Tarihi-II-</t>
  </si>
  <si>
    <t>Bilgisayar Destekli Teknik Resim</t>
  </si>
  <si>
    <t>Malzemelerin Statik ve Mukavemeti</t>
  </si>
  <si>
    <t>Yabancı Dil-II-</t>
  </si>
  <si>
    <t>Malzeme Bilimi-I-</t>
  </si>
  <si>
    <t>Metalurji Termodinamiği</t>
  </si>
  <si>
    <t>Diferansiyel Denklemler</t>
  </si>
  <si>
    <t>Bilgisayar Programlama</t>
  </si>
  <si>
    <t>Bilim Tarihi</t>
  </si>
  <si>
    <t>Fizikokimya</t>
  </si>
  <si>
    <t xml:space="preserve">Metalurji Kinetiği </t>
  </si>
  <si>
    <t>İş Sağlığı ve Güvenliği-I-</t>
  </si>
  <si>
    <t>Malzeme Bilimi-II-</t>
  </si>
  <si>
    <t>Çözeltiler Termodinamiği</t>
  </si>
  <si>
    <t>Kütle ve Enerji Bilançosu</t>
  </si>
  <si>
    <t>Faz Diyagramları</t>
  </si>
  <si>
    <t>Malzeme Laboratuvarı</t>
  </si>
  <si>
    <t>Metalik Malzemeler</t>
  </si>
  <si>
    <t>Kimyasal Metalurji</t>
  </si>
  <si>
    <t>İş Sağlığı ve Güvenliği-II-</t>
  </si>
  <si>
    <t>Döküm Prensipleri ve Tekniği</t>
  </si>
  <si>
    <t>Demir Dışı Metaller Metalurjisi</t>
  </si>
  <si>
    <t>Metalurji ve Malzeme Müh. Lab.-II-</t>
  </si>
  <si>
    <t>Plastik Şekil Verme</t>
  </si>
  <si>
    <t>Nanoteknolojinin Temelleri</t>
  </si>
  <si>
    <t>Teknik Olmayan Seçmeli Ders-II-</t>
  </si>
  <si>
    <t>Cam Bilimi ve Teknolojisi</t>
  </si>
  <si>
    <t>İnce Film Kaplamalar</t>
  </si>
  <si>
    <t xml:space="preserve">Mühendislik Ekonomisi </t>
  </si>
  <si>
    <t>Mesleki Yabancı Dil-I-</t>
  </si>
  <si>
    <t>6. Yarıyıl (Bahar)-Seçmeli Dersler</t>
  </si>
  <si>
    <t>Seçmeli 1</t>
  </si>
  <si>
    <t>Şeçmeli 2</t>
  </si>
  <si>
    <t>Seçmeli 2</t>
  </si>
  <si>
    <t>Seçmeli 3</t>
  </si>
  <si>
    <t>Seçmeli 4</t>
  </si>
  <si>
    <t>Metalurji ve Malzeme Müh. Uygulamaları-I-</t>
  </si>
  <si>
    <t>Korozyon ve Korozyondan Korunma</t>
  </si>
  <si>
    <t>Toz Metalurjisi</t>
  </si>
  <si>
    <t>Geleneksel Seramikler</t>
  </si>
  <si>
    <t>Polimer Malzemeler</t>
  </si>
  <si>
    <t>Yaz Stajı -II- (İşletme Stajı)</t>
  </si>
  <si>
    <t>8. Yarıyıl (Bahar)-Seçmeli Dersler</t>
  </si>
  <si>
    <t>Tahribatsız Muayene Yöntemleri</t>
  </si>
  <si>
    <t>Malzemelerde Hasar</t>
  </si>
  <si>
    <t>Biyomalzemeler</t>
  </si>
  <si>
    <t>Kaynak Tekniği</t>
  </si>
  <si>
    <t>Seçmeli 5</t>
  </si>
  <si>
    <t>Seçmeli 6</t>
  </si>
  <si>
    <t>Metalurji ve Malzeme Müh.Uygulamaları-II-</t>
  </si>
  <si>
    <t>Isıl İşlem</t>
  </si>
  <si>
    <t>İleri Seramikler</t>
  </si>
  <si>
    <t>Araştırma ve Yazma Teknikleri</t>
  </si>
  <si>
    <t>Kompozit Malzemeler</t>
  </si>
  <si>
    <t>Toplam Kalite Yönetimi</t>
  </si>
  <si>
    <t>Yüzey İşlemleri</t>
  </si>
  <si>
    <t>Döküm Simülasyon Programı</t>
  </si>
  <si>
    <t>Özel Çelikler</t>
  </si>
  <si>
    <t>Kristallografi</t>
  </si>
  <si>
    <t>Seçmeli 7</t>
  </si>
  <si>
    <t>Seçmeli 8</t>
  </si>
  <si>
    <t>Malzeme Karakterizasyonu</t>
  </si>
  <si>
    <t>Demir Ekstraktif Metalurjisi</t>
  </si>
  <si>
    <t>Metalurji ve Malzeme Müh. Lab.-I-</t>
  </si>
  <si>
    <t>Fiziksel Metalurji</t>
  </si>
  <si>
    <t>Mekanik Metalurji</t>
  </si>
  <si>
    <t>Teknik Olmayan Seçmeli Ders-I-</t>
  </si>
  <si>
    <t>Yaz Stajı-I- (Endüstri Stajı)</t>
  </si>
  <si>
    <t>Seçmeli Ders -1</t>
  </si>
  <si>
    <t>Seçmeli Ders -2</t>
  </si>
  <si>
    <t>Seçmeli Ders -3</t>
  </si>
  <si>
    <t>Seçmeli Ders -4</t>
  </si>
  <si>
    <t>Seçmeli Ders -5</t>
  </si>
  <si>
    <t>Seçmeli Ders -6</t>
  </si>
  <si>
    <t>Seçmeli Ders -7</t>
  </si>
  <si>
    <t>Seçmeli Ders -8</t>
  </si>
  <si>
    <t xml:space="preserve"> Metalurjide Atıklar ve  Yeniden Kazanım</t>
  </si>
  <si>
    <t xml:space="preserve"> Mesleki Yabancı Dil-II-</t>
  </si>
  <si>
    <t xml:space="preserve"> Elektronik Malzemeler</t>
  </si>
  <si>
    <t>2025-2026</t>
  </si>
  <si>
    <t>Bölüm Öğretim Elemanı</t>
  </si>
  <si>
    <t>2014-2015 Güz yarıyılı öncesi kayıtlı öğrencilerin alması gereken ders planı</t>
  </si>
  <si>
    <t xml:space="preserve"> İstatistiksel Hesaplamalar ve Veri Analizi</t>
  </si>
  <si>
    <t>Doç. Dr. Özlem ALTINTAŞ YILDIRIM</t>
  </si>
  <si>
    <t>Doç. Dr. İsmail Cihan KAYA</t>
  </si>
  <si>
    <t>Prof. Dr. Volkan KALEM</t>
  </si>
  <si>
    <t>Prof. Dr. Hasan AKYILDIZ</t>
  </si>
  <si>
    <t>Doç. Dr. Mehmet Şahin ATAŞ</t>
  </si>
  <si>
    <t xml:space="preserve">Prof. Dr. Mustafa Serdar KARAKAŞ  </t>
  </si>
  <si>
    <t>Doç. Dr. Mehmet YILDIRIM</t>
  </si>
  <si>
    <t>Doç. Dr. Mustafa KOCABAŞ</t>
  </si>
  <si>
    <t>Doç. Dr. İlyas ŞAVKLIYILDIZ</t>
  </si>
  <si>
    <t>Doç. Dr. Sami DURSUN</t>
  </si>
  <si>
    <t>Dr. Öğr. Üyesi Murat BODUR (Müh. Temel Bilimler)</t>
  </si>
  <si>
    <t>Dr.Öğr. Üyesi Yalçın GÜLER (Müh. Temel Bilimler)</t>
  </si>
  <si>
    <t>Öğr. Gör. Hakan KAPLAN (Uzaktan Öğr)</t>
  </si>
  <si>
    <t>Öğr.Gör. Tuba ÖZDİNÇ (Uzaktan Öğr)</t>
  </si>
  <si>
    <t>Öğr. Gör. Naile Canlı Bekar (Yabancı Diller)</t>
  </si>
  <si>
    <t>Prof. Dr. Niyazi Bilim (Maden Müh.)</t>
  </si>
  <si>
    <t>Doç. Dr. Ö. Kıvanç KÜRKÇÜ (Müh.Temel Bilimleri Böl.)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</si>
</sst>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&quot;-&quot;"/>
    <numFmt numFmtId="165" formatCode="0.0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02F2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1F1"/>
      </patternFill>
    </fill>
    <fill>
      <patternFill patternType="solid">
        <fgColor rgb="FFF1F1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2F20"/>
      </left>
      <right style="thin">
        <color rgb="FFA02F20"/>
      </right>
      <top style="thin">
        <color rgb="FFA02F20"/>
      </top>
      <bottom/>
      <diagonal/>
    </border>
    <border>
      <left style="thin">
        <color rgb="FFA02F20"/>
      </left>
      <right style="thin">
        <color rgb="FFA02F20"/>
      </right>
      <top/>
      <bottom style="thin">
        <color rgb="FFA02F20"/>
      </bottom>
      <diagonal/>
    </border>
    <border>
      <left style="thin">
        <color rgb="FFA02F20"/>
      </left>
      <right/>
      <top style="thin">
        <color rgb="FFA02F20"/>
      </top>
      <bottom/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/>
      <right/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/>
      <right/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/>
      <diagonal/>
    </border>
    <border>
      <left style="thin">
        <color rgb="FFA02F20"/>
      </left>
      <right/>
      <top style="thin">
        <color rgb="FFA02F20"/>
      </top>
      <bottom style="thin">
        <color rgb="FFA02F20"/>
      </bottom>
      <diagonal/>
    </border>
    <border>
      <left/>
      <right style="thin">
        <color rgb="FFA02F20"/>
      </right>
      <top style="thin">
        <color rgb="FFA02F20"/>
      </top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 style="thin">
        <color rgb="FFA02F2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02F20"/>
      </top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/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/>
      <diagonal/>
    </border>
    <border>
      <left style="thin">
        <color rgb="FFA02F20"/>
      </left>
      <right style="thin">
        <color theme="1" tint="0.499984740745262"/>
      </right>
      <top/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/>
      <bottom style="thin">
        <color rgb="FFA02F20"/>
      </bottom>
      <diagonal/>
    </border>
    <border>
      <left style="thin">
        <color rgb="FFA02F20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A02F20"/>
      </bottom>
      <diagonal/>
    </border>
    <border>
      <left style="thin">
        <color rgb="FFA02F20"/>
      </left>
      <right/>
      <top/>
      <bottom style="thin">
        <color rgb="FFA02F20"/>
      </bottom>
      <diagonal/>
    </border>
    <border>
      <left/>
      <right style="thin">
        <color rgb="FFA02F20"/>
      </right>
      <top/>
      <bottom style="thin">
        <color rgb="FFA02F20"/>
      </bottom>
      <diagonal/>
    </border>
    <border>
      <left style="thin">
        <color rgb="FFA02E20"/>
      </left>
      <right style="thin">
        <color rgb="FFA02E20"/>
      </right>
      <top style="thin">
        <color rgb="FF7E7E7E"/>
      </top>
      <bottom style="thin">
        <color rgb="FF7E7E7E"/>
      </bottom>
      <diagonal/>
    </border>
    <border>
      <left style="thin">
        <color rgb="FFA02F20"/>
      </left>
      <right style="thin">
        <color rgb="FFA02F20"/>
      </right>
      <top style="thin">
        <color rgb="FF808080"/>
      </top>
      <bottom style="thin">
        <color rgb="FF80808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 style="thin">
        <color rgb="FF7E7E7E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0" borderId="0" xfId="1" applyFont="1" applyAlignment="1">
      <alignment wrapText="1"/>
    </xf>
    <xf numFmtId="0" fontId="3" fillId="0" borderId="0" xfId="1"/>
    <xf numFmtId="0" fontId="0" fillId="0" borderId="1" xfId="0" applyBorder="1" applyAlignment="1" applyProtection="1">
      <alignment horizontal="left" vertical="center"/>
      <protection locked="0"/>
    </xf>
    <xf numFmtId="0" fontId="0" fillId="3" borderId="0" xfId="0" applyFill="1"/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165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165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165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Protection="1">
      <protection locked="0"/>
    </xf>
    <xf numFmtId="164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3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6" borderId="30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6" borderId="31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165" fontId="5" fillId="6" borderId="32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6" borderId="34" xfId="0" applyFont="1" applyFill="1" applyBorder="1" applyAlignment="1" applyProtection="1">
      <alignment horizontal="center" vertical="center" wrapText="1"/>
      <protection locked="0"/>
    </xf>
    <xf numFmtId="0" fontId="5" fillId="6" borderId="35" xfId="0" applyFont="1" applyFill="1" applyBorder="1" applyAlignment="1" applyProtection="1">
      <alignment horizontal="center" vertical="center" wrapText="1"/>
      <protection locked="0"/>
    </xf>
    <xf numFmtId="165" fontId="5" fillId="6" borderId="35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164" fontId="4" fillId="2" borderId="37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4" fillId="2" borderId="2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8" fillId="6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9" fillId="7" borderId="40" xfId="0" applyFont="1" applyFill="1" applyBorder="1" applyAlignment="1">
      <alignment horizontal="left" wrapText="1"/>
    </xf>
    <xf numFmtId="0" fontId="10" fillId="7" borderId="40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 applyProtection="1">
      <alignment horizontal="center" vertical="center" wrapText="1"/>
      <protection locked="0"/>
    </xf>
    <xf numFmtId="165" fontId="5" fillId="6" borderId="0" xfId="0" applyNumberFormat="1" applyFont="1" applyFill="1" applyAlignment="1" applyProtection="1">
      <alignment horizontal="center" vertical="center" wrapText="1"/>
      <protection locked="0"/>
    </xf>
    <xf numFmtId="164" fontId="5" fillId="6" borderId="0" xfId="0" applyNumberFormat="1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>
      <alignment horizontal="left" wrapText="1"/>
    </xf>
    <xf numFmtId="0" fontId="9" fillId="8" borderId="40" xfId="0" applyFont="1" applyFill="1" applyBorder="1" applyAlignment="1">
      <alignment horizontal="left" wrapText="1"/>
    </xf>
    <xf numFmtId="164" fontId="9" fillId="9" borderId="4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39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center"/>
    </xf>
    <xf numFmtId="0" fontId="11" fillId="7" borderId="42" xfId="0" applyFont="1" applyFill="1" applyBorder="1" applyAlignment="1">
      <alignment horizontal="left" vertical="top" wrapText="1"/>
    </xf>
    <xf numFmtId="164" fontId="8" fillId="10" borderId="13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9BD675A6-2C03-4517-95DB-CC2BE9FEB819}"/>
  </cellStyles>
  <dxfs count="0"/>
  <tableStyles count="0" defaultTableStyle="TableStyleMedium2" defaultPivotStyle="PivotStyleLight16"/>
  <colors>
    <mruColors>
      <color rgb="FFA02F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4817</xdr:colOff>
      <xdr:row>2</xdr:row>
      <xdr:rowOff>175846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90F62FD-F5CE-4DA6-8740-5E63D518E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5611" cy="556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4817</xdr:colOff>
      <xdr:row>2</xdr:row>
      <xdr:rowOff>175846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49EBF6A-5DB3-4967-A29A-B6105DE0B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7267" cy="556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4817</xdr:colOff>
      <xdr:row>2</xdr:row>
      <xdr:rowOff>175846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4F21295-BDB6-49DF-93B6-C8AEEFD99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7267" cy="556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4817</xdr:colOff>
      <xdr:row>2</xdr:row>
      <xdr:rowOff>175846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0609041-690C-4E66-9B5F-0C49749C9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7267" cy="556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557267</xdr:colOff>
      <xdr:row>3</xdr:row>
      <xdr:rowOff>56783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2F3A681-B54B-4867-A8C7-0FDC418B7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7267" cy="55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Turuncu Kırmızı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H28"/>
  <sheetViews>
    <sheetView topLeftCell="A5" workbookViewId="0">
      <selection activeCell="H2" sqref="H2"/>
    </sheetView>
  </sheetViews>
  <sheetFormatPr defaultColWidth="9" defaultRowHeight="15" x14ac:dyDescent="0.25"/>
  <cols>
    <col min="1" max="1" width="39.7109375" style="3" bestFit="1" customWidth="1"/>
    <col min="2" max="2" width="32.140625" style="3" bestFit="1" customWidth="1"/>
    <col min="3" max="3" width="42.85546875" style="3" bestFit="1" customWidth="1"/>
    <col min="4" max="5" width="9" style="3"/>
    <col min="6" max="7" width="6.140625" customWidth="1"/>
    <col min="8" max="8" width="10.7109375" customWidth="1"/>
    <col min="9" max="16384" width="9" style="3"/>
  </cols>
  <sheetData>
    <row r="1" spans="1:8" x14ac:dyDescent="0.25">
      <c r="A1" s="2" t="s">
        <v>0</v>
      </c>
      <c r="B1" s="2" t="s">
        <v>1</v>
      </c>
      <c r="C1" s="2" t="s">
        <v>2</v>
      </c>
      <c r="F1">
        <v>2022</v>
      </c>
      <c r="G1">
        <v>2023</v>
      </c>
      <c r="H1" t="str">
        <f>F1&amp;"-"&amp;G1</f>
        <v>2022-2023</v>
      </c>
    </row>
    <row r="2" spans="1:8" x14ac:dyDescent="0.25">
      <c r="A2" s="3" t="s">
        <v>3</v>
      </c>
      <c r="B2" s="3" t="s">
        <v>4</v>
      </c>
      <c r="C2" s="3" t="s">
        <v>5</v>
      </c>
      <c r="F2">
        <v>2023</v>
      </c>
      <c r="G2">
        <v>2024</v>
      </c>
      <c r="H2" t="str">
        <f t="shared" ref="H2:H28" si="0">F2&amp;"-"&amp;G2</f>
        <v>2023-2024</v>
      </c>
    </row>
    <row r="3" spans="1:8" x14ac:dyDescent="0.25">
      <c r="A3" s="3" t="s">
        <v>6</v>
      </c>
      <c r="B3" s="3" t="s">
        <v>7</v>
      </c>
      <c r="C3" s="3" t="s">
        <v>8</v>
      </c>
      <c r="F3">
        <v>2024</v>
      </c>
      <c r="G3">
        <v>2025</v>
      </c>
      <c r="H3" t="str">
        <f t="shared" si="0"/>
        <v>2024-2025</v>
      </c>
    </row>
    <row r="4" spans="1:8" x14ac:dyDescent="0.25">
      <c r="A4" s="3" t="s">
        <v>9</v>
      </c>
      <c r="B4" s="3" t="s">
        <v>10</v>
      </c>
      <c r="C4" s="3" t="s">
        <v>11</v>
      </c>
      <c r="F4">
        <v>2025</v>
      </c>
      <c r="G4">
        <v>2026</v>
      </c>
      <c r="H4" t="str">
        <f t="shared" si="0"/>
        <v>2025-2026</v>
      </c>
    </row>
    <row r="5" spans="1:8" x14ac:dyDescent="0.25">
      <c r="A5" s="3" t="s">
        <v>12</v>
      </c>
      <c r="B5" s="3" t="s">
        <v>13</v>
      </c>
      <c r="C5" s="3" t="s">
        <v>14</v>
      </c>
      <c r="F5">
        <v>2026</v>
      </c>
      <c r="G5">
        <v>2027</v>
      </c>
      <c r="H5" t="str">
        <f t="shared" si="0"/>
        <v>2026-2027</v>
      </c>
    </row>
    <row r="6" spans="1:8" x14ac:dyDescent="0.25">
      <c r="A6" s="3" t="s">
        <v>15</v>
      </c>
      <c r="C6" s="3" t="s">
        <v>16</v>
      </c>
      <c r="F6">
        <v>2027</v>
      </c>
      <c r="G6">
        <v>2028</v>
      </c>
      <c r="H6" t="str">
        <f t="shared" si="0"/>
        <v>2027-2028</v>
      </c>
    </row>
    <row r="7" spans="1:8" x14ac:dyDescent="0.25">
      <c r="A7" s="3" t="s">
        <v>17</v>
      </c>
      <c r="C7" s="3" t="s">
        <v>18</v>
      </c>
      <c r="F7">
        <v>2028</v>
      </c>
      <c r="G7">
        <v>2029</v>
      </c>
      <c r="H7" t="str">
        <f t="shared" si="0"/>
        <v>2028-2029</v>
      </c>
    </row>
    <row r="8" spans="1:8" x14ac:dyDescent="0.25">
      <c r="A8" s="3" t="s">
        <v>19</v>
      </c>
      <c r="C8" s="3" t="s">
        <v>20</v>
      </c>
      <c r="F8">
        <v>2029</v>
      </c>
      <c r="G8">
        <v>2030</v>
      </c>
      <c r="H8" t="str">
        <f t="shared" si="0"/>
        <v>2029-2030</v>
      </c>
    </row>
    <row r="9" spans="1:8" x14ac:dyDescent="0.25">
      <c r="A9" s="3" t="s">
        <v>21</v>
      </c>
      <c r="C9" s="3" t="s">
        <v>22</v>
      </c>
      <c r="F9">
        <v>2030</v>
      </c>
      <c r="G9">
        <v>2031</v>
      </c>
      <c r="H9" t="str">
        <f t="shared" si="0"/>
        <v>2030-2031</v>
      </c>
    </row>
    <row r="10" spans="1:8" x14ac:dyDescent="0.25">
      <c r="A10" s="3" t="s">
        <v>23</v>
      </c>
      <c r="C10" s="3" t="s">
        <v>24</v>
      </c>
      <c r="F10">
        <v>2031</v>
      </c>
      <c r="G10">
        <v>2032</v>
      </c>
      <c r="H10" t="str">
        <f t="shared" si="0"/>
        <v>2031-2032</v>
      </c>
    </row>
    <row r="11" spans="1:8" x14ac:dyDescent="0.25">
      <c r="A11" s="3" t="s">
        <v>25</v>
      </c>
      <c r="C11" s="3" t="s">
        <v>26</v>
      </c>
      <c r="F11">
        <v>2032</v>
      </c>
      <c r="G11">
        <v>2033</v>
      </c>
      <c r="H11" t="str">
        <f t="shared" si="0"/>
        <v>2032-2033</v>
      </c>
    </row>
    <row r="12" spans="1:8" x14ac:dyDescent="0.25">
      <c r="A12" s="3" t="s">
        <v>27</v>
      </c>
      <c r="C12" s="3" t="s">
        <v>28</v>
      </c>
      <c r="F12">
        <v>2033</v>
      </c>
      <c r="G12">
        <v>2034</v>
      </c>
      <c r="H12" t="str">
        <f t="shared" si="0"/>
        <v>2033-2034</v>
      </c>
    </row>
    <row r="13" spans="1:8" x14ac:dyDescent="0.25">
      <c r="A13" s="3" t="s">
        <v>29</v>
      </c>
      <c r="C13" s="3" t="s">
        <v>30</v>
      </c>
      <c r="F13">
        <v>2034</v>
      </c>
      <c r="G13">
        <v>2035</v>
      </c>
      <c r="H13" t="str">
        <f t="shared" si="0"/>
        <v>2034-2035</v>
      </c>
    </row>
    <row r="14" spans="1:8" x14ac:dyDescent="0.25">
      <c r="A14" s="3" t="s">
        <v>31</v>
      </c>
      <c r="F14">
        <v>2035</v>
      </c>
      <c r="G14">
        <v>2036</v>
      </c>
      <c r="H14" t="str">
        <f t="shared" si="0"/>
        <v>2035-2036</v>
      </c>
    </row>
    <row r="15" spans="1:8" x14ac:dyDescent="0.25">
      <c r="F15">
        <v>2036</v>
      </c>
      <c r="G15">
        <v>2037</v>
      </c>
      <c r="H15" t="str">
        <f t="shared" si="0"/>
        <v>2036-2037</v>
      </c>
    </row>
    <row r="16" spans="1:8" x14ac:dyDescent="0.25">
      <c r="F16">
        <v>2037</v>
      </c>
      <c r="G16">
        <v>2038</v>
      </c>
      <c r="H16" t="str">
        <f t="shared" si="0"/>
        <v>2037-2038</v>
      </c>
    </row>
    <row r="17" spans="6:8" x14ac:dyDescent="0.25">
      <c r="F17">
        <v>2038</v>
      </c>
      <c r="G17">
        <v>2039</v>
      </c>
      <c r="H17" t="str">
        <f t="shared" si="0"/>
        <v>2038-2039</v>
      </c>
    </row>
    <row r="18" spans="6:8" x14ac:dyDescent="0.25">
      <c r="F18">
        <v>2039</v>
      </c>
      <c r="G18">
        <v>2040</v>
      </c>
      <c r="H18" t="str">
        <f t="shared" si="0"/>
        <v>2039-2040</v>
      </c>
    </row>
    <row r="19" spans="6:8" x14ac:dyDescent="0.25">
      <c r="F19">
        <v>2040</v>
      </c>
      <c r="G19">
        <v>2041</v>
      </c>
      <c r="H19" t="str">
        <f t="shared" si="0"/>
        <v>2040-2041</v>
      </c>
    </row>
    <row r="20" spans="6:8" x14ac:dyDescent="0.25">
      <c r="F20">
        <v>2041</v>
      </c>
      <c r="G20">
        <v>2042</v>
      </c>
      <c r="H20" t="str">
        <f t="shared" si="0"/>
        <v>2041-2042</v>
      </c>
    </row>
    <row r="21" spans="6:8" x14ac:dyDescent="0.25">
      <c r="F21">
        <v>2042</v>
      </c>
      <c r="G21">
        <v>2043</v>
      </c>
      <c r="H21" t="str">
        <f t="shared" si="0"/>
        <v>2042-2043</v>
      </c>
    </row>
    <row r="22" spans="6:8" x14ac:dyDescent="0.25">
      <c r="F22">
        <v>2043</v>
      </c>
      <c r="G22">
        <v>2044</v>
      </c>
      <c r="H22" t="str">
        <f t="shared" si="0"/>
        <v>2043-2044</v>
      </c>
    </row>
    <row r="23" spans="6:8" x14ac:dyDescent="0.25">
      <c r="F23">
        <v>2044</v>
      </c>
      <c r="G23">
        <v>2045</v>
      </c>
      <c r="H23" t="str">
        <f t="shared" si="0"/>
        <v>2044-2045</v>
      </c>
    </row>
    <row r="24" spans="6:8" x14ac:dyDescent="0.25">
      <c r="F24">
        <v>2045</v>
      </c>
      <c r="G24">
        <v>2046</v>
      </c>
      <c r="H24" t="str">
        <f t="shared" si="0"/>
        <v>2045-2046</v>
      </c>
    </row>
    <row r="25" spans="6:8" x14ac:dyDescent="0.25">
      <c r="F25">
        <v>2046</v>
      </c>
      <c r="G25">
        <v>2047</v>
      </c>
      <c r="H25" t="str">
        <f t="shared" si="0"/>
        <v>2046-2047</v>
      </c>
    </row>
    <row r="26" spans="6:8" x14ac:dyDescent="0.25">
      <c r="F26">
        <v>2047</v>
      </c>
      <c r="G26">
        <v>2048</v>
      </c>
      <c r="H26" t="str">
        <f t="shared" si="0"/>
        <v>2047-2048</v>
      </c>
    </row>
    <row r="27" spans="6:8" x14ac:dyDescent="0.25">
      <c r="F27">
        <v>2048</v>
      </c>
      <c r="G27">
        <v>2049</v>
      </c>
      <c r="H27" t="str">
        <f t="shared" si="0"/>
        <v>2048-2049</v>
      </c>
    </row>
    <row r="28" spans="6:8" x14ac:dyDescent="0.25">
      <c r="F28">
        <v>2049</v>
      </c>
      <c r="G28">
        <v>2050</v>
      </c>
      <c r="H28" t="str">
        <f t="shared" si="0"/>
        <v>2049-2050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B3"/>
  <sheetViews>
    <sheetView zoomScale="175" zoomScaleNormal="175" workbookViewId="0">
      <selection activeCell="B3" sqref="B3"/>
    </sheetView>
  </sheetViews>
  <sheetFormatPr defaultColWidth="9" defaultRowHeight="15" x14ac:dyDescent="0.25"/>
  <cols>
    <col min="1" max="1" width="17.5703125" style="5" bestFit="1" customWidth="1"/>
    <col min="2" max="2" width="45" style="5" customWidth="1"/>
    <col min="3" max="16384" width="9" style="5"/>
  </cols>
  <sheetData>
    <row r="1" spans="1:2" x14ac:dyDescent="0.25">
      <c r="A1" s="1" t="s">
        <v>32</v>
      </c>
      <c r="B1" s="4" t="s">
        <v>0</v>
      </c>
    </row>
    <row r="2" spans="1:2" x14ac:dyDescent="0.25">
      <c r="A2" s="1" t="s">
        <v>33</v>
      </c>
      <c r="B2" s="4" t="s">
        <v>27</v>
      </c>
    </row>
    <row r="3" spans="1:2" x14ac:dyDescent="0.25">
      <c r="A3" s="1" t="s">
        <v>34</v>
      </c>
      <c r="B3" s="4" t="s">
        <v>157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Hatalı Veri Girişi" error="Lütfen yıl bilgisi giriniz..." xr:uid="{00000000-0002-0000-0100-000000000000}">
          <x14:formula1>
            <xm:f>'Data (Birim)'!$H$1:$H$28</xm:f>
          </x14:formula1>
          <xm:sqref>B3</xm:sqref>
        </x14:dataValidation>
        <x14:dataValidation type="list" allowBlank="1" showInputMessage="1" showErrorMessage="1" xr:uid="{00000000-0002-0000-0100-000001000000}">
          <x14:formula1>
            <xm:f>'Data (Birim)'!$A$1:$C$1</xm:f>
          </x14:formula1>
          <xm:sqref>B1</xm:sqref>
        </x14:dataValidation>
        <x14:dataValidation type="list" allowBlank="1" showInputMessage="1" showErrorMessage="1" xr:uid="{00000000-0002-0000-0100-000002000000}">
          <x14:formula1>
            <xm:f>OFFSET('Data (Birim)'!$A$1,1,MATCH($B1,'Data (Birim)'!$A$1:$C$1,0)-1,COUNTA(OFFSET('Data (Birim)'!$A$1,1,MATCH($B1,'Data (Birim)'!$A$1:$C$1,0)-1,100,1)),1)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pageSetUpPr fitToPage="1"/>
  </sheetPr>
  <dimension ref="A1:I54"/>
  <sheetViews>
    <sheetView zoomScaleNormal="100" workbookViewId="0">
      <selection activeCell="L25" sqref="L25"/>
    </sheetView>
  </sheetViews>
  <sheetFormatPr defaultColWidth="9" defaultRowHeight="12.75" x14ac:dyDescent="0.2"/>
  <cols>
    <col min="1" max="1" width="7.7109375" style="47" bestFit="1" customWidth="1"/>
    <col min="2" max="2" width="35" style="47" customWidth="1"/>
    <col min="3" max="4" width="3.140625" style="47" customWidth="1"/>
    <col min="5" max="5" width="5.140625" style="47" bestFit="1" customWidth="1"/>
    <col min="6" max="6" width="5.7109375" style="47" bestFit="1" customWidth="1"/>
    <col min="7" max="8" width="9" style="47"/>
    <col min="9" max="9" width="35.140625" style="47" customWidth="1"/>
    <col min="10" max="16384" width="9" style="30"/>
  </cols>
  <sheetData>
    <row r="1" spans="1:9" ht="15.75" x14ac:dyDescent="0.2">
      <c r="A1" s="39"/>
      <c r="B1" s="91" t="s">
        <v>35</v>
      </c>
      <c r="C1" s="91"/>
      <c r="D1" s="91"/>
      <c r="E1" s="91"/>
      <c r="F1" s="91"/>
      <c r="G1" s="91"/>
      <c r="H1" s="91"/>
      <c r="I1" s="91"/>
    </row>
    <row r="2" spans="1:9" ht="15.75" x14ac:dyDescent="0.2">
      <c r="A2" s="39"/>
      <c r="B2" s="91" t="str">
        <f>IF('Birim Bilgileri'!B1&lt;&gt;"",'Birim Bilgileri'!B1,"") &amp; ", " &amp; IF('Birim Bilgileri'!B2&lt;&gt;"",'Birim Bilgileri'!B2,"")</f>
        <v>Mühendislik ve Doğa Bilimleri Fakültesi, Metalurji ve Malzeme Mühendisliği Bölümü</v>
      </c>
      <c r="C2" s="91"/>
      <c r="D2" s="91"/>
      <c r="E2" s="91"/>
      <c r="F2" s="91"/>
      <c r="G2" s="91"/>
      <c r="H2" s="91"/>
      <c r="I2" s="91"/>
    </row>
    <row r="3" spans="1:9" ht="15.75" x14ac:dyDescent="0.2">
      <c r="A3" s="39"/>
      <c r="B3" s="91" t="str">
        <f>IF('Birim Bilgileri'!B3&lt;&gt;"",'Birim Bilgileri'!B3,"") &amp; " NORMAL ÖĞRETİM-Öğretim Planı"</f>
        <v>2025-2026 NORMAL ÖĞRETİM-Öğretim Planı</v>
      </c>
      <c r="C3" s="91"/>
      <c r="D3" s="91"/>
      <c r="E3" s="91"/>
      <c r="F3" s="91"/>
      <c r="G3" s="91"/>
      <c r="H3" s="91"/>
      <c r="I3" s="91"/>
    </row>
    <row r="4" spans="1:9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ht="15.75" customHeight="1" x14ac:dyDescent="0.2">
      <c r="A5" s="40" t="s">
        <v>48</v>
      </c>
      <c r="B5" s="93" t="s">
        <v>36</v>
      </c>
      <c r="C5" s="93"/>
      <c r="D5" s="93"/>
      <c r="E5" s="93"/>
      <c r="F5" s="93"/>
      <c r="G5" s="93"/>
      <c r="H5" s="93"/>
      <c r="I5" s="93"/>
    </row>
    <row r="6" spans="1:9" ht="3.75" customHeight="1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ht="13.5" customHeight="1" x14ac:dyDescent="0.2">
      <c r="A7" s="96" t="s">
        <v>46</v>
      </c>
      <c r="B7" s="98" t="s">
        <v>37</v>
      </c>
      <c r="C7" s="100" t="s">
        <v>38</v>
      </c>
      <c r="D7" s="101"/>
      <c r="E7" s="101"/>
      <c r="F7" s="102"/>
      <c r="G7" s="103" t="s">
        <v>43</v>
      </c>
      <c r="H7" s="105" t="s">
        <v>44</v>
      </c>
      <c r="I7" s="98" t="s">
        <v>45</v>
      </c>
    </row>
    <row r="8" spans="1:9" ht="15" customHeight="1" x14ac:dyDescent="0.2">
      <c r="A8" s="97"/>
      <c r="B8" s="99"/>
      <c r="C8" s="43" t="s">
        <v>39</v>
      </c>
      <c r="D8" s="44" t="s">
        <v>40</v>
      </c>
      <c r="E8" s="44" t="s">
        <v>41</v>
      </c>
      <c r="F8" s="45" t="s">
        <v>42</v>
      </c>
      <c r="G8" s="104"/>
      <c r="H8" s="106"/>
      <c r="I8" s="99"/>
    </row>
    <row r="9" spans="1:9" ht="3.75" customHeight="1" x14ac:dyDescent="0.2">
      <c r="A9" s="90"/>
      <c r="B9" s="90"/>
      <c r="C9" s="90"/>
      <c r="D9" s="90"/>
      <c r="E9" s="90"/>
      <c r="F9" s="90"/>
      <c r="G9" s="90"/>
      <c r="H9" s="90"/>
      <c r="I9" s="90"/>
    </row>
    <row r="10" spans="1:9" ht="22.5" x14ac:dyDescent="0.2">
      <c r="A10" s="18">
        <v>1219101</v>
      </c>
      <c r="B10" s="8" t="s">
        <v>67</v>
      </c>
      <c r="C10" s="21">
        <v>4</v>
      </c>
      <c r="D10" s="22">
        <v>2</v>
      </c>
      <c r="E10" s="23">
        <v>4.5</v>
      </c>
      <c r="F10" s="31">
        <v>6</v>
      </c>
      <c r="G10" s="11"/>
      <c r="H10" s="15" t="s">
        <v>65</v>
      </c>
      <c r="I10" s="78" t="s">
        <v>171</v>
      </c>
    </row>
    <row r="11" spans="1:9" ht="22.5" x14ac:dyDescent="0.2">
      <c r="A11" s="19">
        <v>1219102</v>
      </c>
      <c r="B11" s="9" t="s">
        <v>68</v>
      </c>
      <c r="C11" s="24">
        <v>3</v>
      </c>
      <c r="D11" s="25">
        <v>1</v>
      </c>
      <c r="E11" s="26">
        <v>3.5</v>
      </c>
      <c r="F11" s="32">
        <v>6</v>
      </c>
      <c r="G11" s="12"/>
      <c r="H11" s="16" t="s">
        <v>65</v>
      </c>
      <c r="I11" s="79" t="s">
        <v>172</v>
      </c>
    </row>
    <row r="12" spans="1:9" x14ac:dyDescent="0.2">
      <c r="A12" s="19">
        <v>1219103</v>
      </c>
      <c r="B12" s="9" t="s">
        <v>69</v>
      </c>
      <c r="C12" s="24">
        <v>3</v>
      </c>
      <c r="D12" s="25">
        <v>1</v>
      </c>
      <c r="E12" s="26">
        <v>3.5</v>
      </c>
      <c r="F12" s="32">
        <v>6</v>
      </c>
      <c r="G12" s="12"/>
      <c r="H12" s="16" t="s">
        <v>65</v>
      </c>
      <c r="I12" s="88" t="s">
        <v>170</v>
      </c>
    </row>
    <row r="13" spans="1:9" x14ac:dyDescent="0.2">
      <c r="A13" s="19">
        <v>1219104</v>
      </c>
      <c r="B13" s="9" t="s">
        <v>70</v>
      </c>
      <c r="C13" s="24">
        <v>2</v>
      </c>
      <c r="D13" s="25">
        <v>0</v>
      </c>
      <c r="E13" s="26">
        <v>2</v>
      </c>
      <c r="F13" s="32">
        <v>2</v>
      </c>
      <c r="G13" s="12"/>
      <c r="H13" s="16" t="s">
        <v>71</v>
      </c>
      <c r="I13" s="79" t="s">
        <v>173</v>
      </c>
    </row>
    <row r="14" spans="1:9" x14ac:dyDescent="0.2">
      <c r="A14" s="19">
        <v>1219105</v>
      </c>
      <c r="B14" s="9" t="s">
        <v>72</v>
      </c>
      <c r="C14" s="24">
        <v>2</v>
      </c>
      <c r="D14" s="25">
        <v>0</v>
      </c>
      <c r="E14" s="26">
        <v>2</v>
      </c>
      <c r="F14" s="32">
        <v>2</v>
      </c>
      <c r="G14" s="12"/>
      <c r="H14" s="16" t="s">
        <v>71</v>
      </c>
      <c r="I14" s="79" t="s">
        <v>174</v>
      </c>
    </row>
    <row r="15" spans="1:9" x14ac:dyDescent="0.2">
      <c r="A15" s="19">
        <v>1219106</v>
      </c>
      <c r="B15" s="9" t="s">
        <v>73</v>
      </c>
      <c r="C15" s="24">
        <v>2</v>
      </c>
      <c r="D15" s="25">
        <v>0</v>
      </c>
      <c r="E15" s="26">
        <v>2</v>
      </c>
      <c r="F15" s="32">
        <v>5</v>
      </c>
      <c r="G15" s="12"/>
      <c r="H15" s="16" t="s">
        <v>65</v>
      </c>
      <c r="I15" s="110" t="s">
        <v>161</v>
      </c>
    </row>
    <row r="16" spans="1:9" x14ac:dyDescent="0.2">
      <c r="A16" s="19">
        <v>1219121</v>
      </c>
      <c r="B16" s="9" t="s">
        <v>74</v>
      </c>
      <c r="C16" s="24">
        <v>3</v>
      </c>
      <c r="D16" s="25">
        <v>0</v>
      </c>
      <c r="E16" s="26">
        <v>3</v>
      </c>
      <c r="F16" s="32">
        <v>3</v>
      </c>
      <c r="G16" s="12"/>
      <c r="H16" s="16" t="s">
        <v>65</v>
      </c>
      <c r="I16" s="80" t="s">
        <v>175</v>
      </c>
    </row>
    <row r="17" spans="1:9" x14ac:dyDescent="0.2">
      <c r="A17" s="94" t="s">
        <v>47</v>
      </c>
      <c r="B17" s="95"/>
      <c r="C17" s="36">
        <f>SUM(C10:C16)</f>
        <v>19</v>
      </c>
      <c r="D17" s="37">
        <f>SUM(D10:D16)</f>
        <v>4</v>
      </c>
      <c r="E17" s="37">
        <f>SUM(E10:E16)</f>
        <v>20.5</v>
      </c>
      <c r="F17" s="38">
        <f>SUM(F10:F16)</f>
        <v>30</v>
      </c>
      <c r="G17" s="46"/>
      <c r="H17" s="46"/>
      <c r="I17" s="46"/>
    </row>
    <row r="18" spans="1:9" x14ac:dyDescent="0.2">
      <c r="A18" s="48"/>
      <c r="B18" s="48"/>
      <c r="C18" s="49"/>
      <c r="D18" s="49"/>
      <c r="E18" s="49"/>
      <c r="F18" s="50"/>
      <c r="G18" s="49"/>
      <c r="H18" s="49"/>
      <c r="I18" s="50"/>
    </row>
    <row r="19" spans="1:9" ht="15.75" customHeight="1" x14ac:dyDescent="0.2">
      <c r="A19" s="40" t="s">
        <v>48</v>
      </c>
      <c r="B19" s="93" t="s">
        <v>49</v>
      </c>
      <c r="C19" s="93"/>
      <c r="D19" s="93"/>
      <c r="E19" s="93"/>
      <c r="F19" s="93"/>
      <c r="G19" s="93"/>
      <c r="H19" s="93"/>
      <c r="I19" s="93"/>
    </row>
    <row r="20" spans="1:9" ht="4.1500000000000004" customHeight="1" x14ac:dyDescent="0.2">
      <c r="A20" s="90"/>
      <c r="B20" s="90"/>
      <c r="C20" s="90"/>
      <c r="D20" s="90"/>
      <c r="E20" s="90"/>
      <c r="F20" s="90"/>
      <c r="G20" s="90"/>
      <c r="H20" s="90"/>
      <c r="I20" s="90"/>
    </row>
    <row r="21" spans="1:9" x14ac:dyDescent="0.2">
      <c r="A21" s="96" t="s">
        <v>46</v>
      </c>
      <c r="B21" s="98" t="s">
        <v>37</v>
      </c>
      <c r="C21" s="100" t="s">
        <v>38</v>
      </c>
      <c r="D21" s="101"/>
      <c r="E21" s="101"/>
      <c r="F21" s="102"/>
      <c r="G21" s="103" t="s">
        <v>43</v>
      </c>
      <c r="H21" s="105" t="s">
        <v>44</v>
      </c>
      <c r="I21" s="98" t="s">
        <v>45</v>
      </c>
    </row>
    <row r="22" spans="1:9" ht="25.5" x14ac:dyDescent="0.2">
      <c r="A22" s="97"/>
      <c r="B22" s="99"/>
      <c r="C22" s="43" t="s">
        <v>39</v>
      </c>
      <c r="D22" s="44" t="s">
        <v>40</v>
      </c>
      <c r="E22" s="44" t="s">
        <v>41</v>
      </c>
      <c r="F22" s="45" t="s">
        <v>42</v>
      </c>
      <c r="G22" s="104"/>
      <c r="H22" s="106"/>
      <c r="I22" s="99"/>
    </row>
    <row r="23" spans="1:9" ht="4.1500000000000004" customHeight="1" x14ac:dyDescent="0.2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22.5" x14ac:dyDescent="0.2">
      <c r="A24" s="18">
        <v>1219201</v>
      </c>
      <c r="B24" s="8" t="s">
        <v>75</v>
      </c>
      <c r="C24" s="21">
        <v>4</v>
      </c>
      <c r="D24" s="22">
        <v>2</v>
      </c>
      <c r="E24" s="23">
        <v>3</v>
      </c>
      <c r="F24" s="31">
        <v>6</v>
      </c>
      <c r="G24" s="11"/>
      <c r="H24" s="15" t="s">
        <v>65</v>
      </c>
      <c r="I24" s="78" t="s">
        <v>171</v>
      </c>
    </row>
    <row r="25" spans="1:9" ht="22.5" x14ac:dyDescent="0.2">
      <c r="A25" s="19">
        <v>1219202</v>
      </c>
      <c r="B25" s="9" t="s">
        <v>76</v>
      </c>
      <c r="C25" s="24">
        <v>3</v>
      </c>
      <c r="D25" s="25">
        <v>1</v>
      </c>
      <c r="E25" s="26">
        <v>3.5</v>
      </c>
      <c r="F25" s="32">
        <v>6</v>
      </c>
      <c r="G25" s="12"/>
      <c r="H25" s="16" t="s">
        <v>65</v>
      </c>
      <c r="I25" s="79" t="s">
        <v>172</v>
      </c>
    </row>
    <row r="26" spans="1:9" x14ac:dyDescent="0.2">
      <c r="A26" s="19">
        <v>1219204</v>
      </c>
      <c r="B26" s="9" t="s">
        <v>77</v>
      </c>
      <c r="C26" s="24">
        <v>2</v>
      </c>
      <c r="D26" s="25">
        <v>0</v>
      </c>
      <c r="E26" s="26">
        <v>2</v>
      </c>
      <c r="F26" s="32">
        <v>2</v>
      </c>
      <c r="G26" s="12"/>
      <c r="H26" s="16" t="s">
        <v>71</v>
      </c>
      <c r="I26" s="88" t="s">
        <v>170</v>
      </c>
    </row>
    <row r="27" spans="1:9" x14ac:dyDescent="0.2">
      <c r="A27" s="19">
        <v>1219205</v>
      </c>
      <c r="B27" s="9" t="s">
        <v>78</v>
      </c>
      <c r="C27" s="24">
        <v>2</v>
      </c>
      <c r="D27" s="25">
        <v>0</v>
      </c>
      <c r="E27" s="26">
        <v>2</v>
      </c>
      <c r="F27" s="32">
        <v>2</v>
      </c>
      <c r="G27" s="12"/>
      <c r="H27" s="16" t="s">
        <v>71</v>
      </c>
      <c r="I27" s="79" t="s">
        <v>173</v>
      </c>
    </row>
    <row r="28" spans="1:9" x14ac:dyDescent="0.2">
      <c r="A28" s="19">
        <v>1219206</v>
      </c>
      <c r="B28" s="9" t="s">
        <v>79</v>
      </c>
      <c r="C28" s="24">
        <v>2</v>
      </c>
      <c r="D28" s="25">
        <v>2</v>
      </c>
      <c r="E28" s="26">
        <v>3</v>
      </c>
      <c r="F28" s="32">
        <v>6</v>
      </c>
      <c r="G28" s="12"/>
      <c r="H28" s="16" t="s">
        <v>65</v>
      </c>
      <c r="I28" s="79" t="s">
        <v>174</v>
      </c>
    </row>
    <row r="29" spans="1:9" x14ac:dyDescent="0.2">
      <c r="A29" s="19">
        <v>1219210</v>
      </c>
      <c r="B29" s="9" t="s">
        <v>80</v>
      </c>
      <c r="C29" s="24">
        <v>3</v>
      </c>
      <c r="D29" s="25">
        <v>0</v>
      </c>
      <c r="E29" s="26">
        <v>3</v>
      </c>
      <c r="F29" s="32">
        <v>5</v>
      </c>
      <c r="G29" s="12"/>
      <c r="H29" s="16" t="s">
        <v>65</v>
      </c>
      <c r="I29" s="110" t="s">
        <v>161</v>
      </c>
    </row>
    <row r="30" spans="1:9" x14ac:dyDescent="0.2">
      <c r="A30" s="19">
        <v>1219221</v>
      </c>
      <c r="B30" s="9" t="s">
        <v>81</v>
      </c>
      <c r="C30" s="24">
        <v>3</v>
      </c>
      <c r="D30" s="25">
        <v>0</v>
      </c>
      <c r="E30" s="26">
        <v>3</v>
      </c>
      <c r="F30" s="32">
        <v>3</v>
      </c>
      <c r="G30" s="12"/>
      <c r="H30" s="16" t="s">
        <v>65</v>
      </c>
      <c r="I30" s="80" t="s">
        <v>175</v>
      </c>
    </row>
    <row r="31" spans="1:9" x14ac:dyDescent="0.2">
      <c r="A31" s="94" t="s">
        <v>47</v>
      </c>
      <c r="B31" s="95"/>
      <c r="C31" s="36">
        <f>SUM(C24:C30)</f>
        <v>19</v>
      </c>
      <c r="D31" s="37">
        <f>SUM(D24:D30)</f>
        <v>5</v>
      </c>
      <c r="E31" s="37">
        <f>SUM(E24:E30)</f>
        <v>19.5</v>
      </c>
      <c r="F31" s="38">
        <f>SUM(F24:F30)</f>
        <v>30</v>
      </c>
      <c r="G31" s="46"/>
      <c r="H31" s="46"/>
      <c r="I31" s="46"/>
    </row>
    <row r="32" spans="1:9" x14ac:dyDescent="0.2">
      <c r="A32" s="7"/>
      <c r="B32" s="7"/>
      <c r="C32" s="6"/>
      <c r="D32" s="6"/>
      <c r="E32" s="6"/>
      <c r="F32" s="34"/>
      <c r="G32" s="6"/>
      <c r="H32" s="6"/>
      <c r="I32" s="34"/>
    </row>
    <row r="33" spans="1:9" x14ac:dyDescent="0.2">
      <c r="A33" s="7"/>
      <c r="B33" s="7"/>
      <c r="C33" s="6"/>
      <c r="D33" s="6"/>
      <c r="E33" s="6"/>
      <c r="F33" s="34"/>
      <c r="G33" s="6"/>
      <c r="H33" s="6"/>
      <c r="I33" s="34"/>
    </row>
    <row r="34" spans="1:9" x14ac:dyDescent="0.2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">
      <c r="A54" s="35"/>
      <c r="B54" s="35"/>
      <c r="C54" s="35"/>
      <c r="D54" s="35"/>
      <c r="E54" s="35"/>
      <c r="F54" s="35"/>
      <c r="G54" s="35"/>
      <c r="H54" s="35"/>
      <c r="I54" s="35"/>
    </row>
  </sheetData>
  <mergeCells count="24">
    <mergeCell ref="A23:I23"/>
    <mergeCell ref="A31:B31"/>
    <mergeCell ref="B19:I19"/>
    <mergeCell ref="A20:I20"/>
    <mergeCell ref="A21:A22"/>
    <mergeCell ref="B21:B22"/>
    <mergeCell ref="C21:F21"/>
    <mergeCell ref="G21:G22"/>
    <mergeCell ref="H21:H22"/>
    <mergeCell ref="I21:I22"/>
    <mergeCell ref="A9:I9"/>
    <mergeCell ref="A17:B17"/>
    <mergeCell ref="A7:A8"/>
    <mergeCell ref="B7:B8"/>
    <mergeCell ref="C7:F7"/>
    <mergeCell ref="G7:G8"/>
    <mergeCell ref="H7:H8"/>
    <mergeCell ref="I7:I8"/>
    <mergeCell ref="A6:I6"/>
    <mergeCell ref="B1:I1"/>
    <mergeCell ref="B2:I2"/>
    <mergeCell ref="B3:I3"/>
    <mergeCell ref="A4:I4"/>
    <mergeCell ref="B5:I5"/>
  </mergeCells>
  <dataValidations count="6">
    <dataValidation type="whole" operator="greaterThan" allowBlank="1" showInputMessage="1" showErrorMessage="1" sqref="A10:A16 A24:A30" xr:uid="{00000000-0002-0000-0200-000000000000}">
      <formula1>1000000</formula1>
    </dataValidation>
    <dataValidation type="whole" operator="greaterThanOrEqual" allowBlank="1" showInputMessage="1" showErrorMessage="1" sqref="F10:F17 F24:F31" xr:uid="{00000000-0002-0000-0200-000001000000}">
      <formula1>0</formula1>
    </dataValidation>
    <dataValidation type="whole" operator="greaterThanOrEqual" allowBlank="1" showInputMessage="1" showErrorMessage="1" errorTitle="Hatalı Veri Girişi" error="Bu alana bir pozitif tamsayı girişi yapınız." sqref="C32:E33 G17:H18 C18:E18 G31:H33 C10:D17 C24:D31" xr:uid="{00000000-0002-0000-0200-000002000000}">
      <formula1>0</formula1>
    </dataValidation>
    <dataValidation type="decimal" operator="greaterThanOrEqual" allowBlank="1" showInputMessage="1" showErrorMessage="1" sqref="E10:E17 E24:E31" xr:uid="{00000000-0002-0000-0200-000003000000}">
      <formula1>0</formula1>
    </dataValidation>
    <dataValidation operator="greaterThanOrEqual" allowBlank="1" showInputMessage="1" showErrorMessage="1" errorTitle="Hatalı Veri Girişi" error="Bu alana bir pozitif tamsayı girişi yapınız." sqref="I10:I11 G24:G30 G10:G16 I13:I14 I24:I25 I27:I28" xr:uid="{00000000-0002-0000-0200-000004000000}"/>
    <dataValidation type="list" operator="greaterThanOrEqual" allowBlank="1" showInputMessage="1" showErrorMessage="1" errorTitle="Hatalı Veri Girişi" error="Bu alana bir pozitif tamsayı girişi yapınız." sqref="H24:H30 H10:H16" xr:uid="{00000000-0002-0000-0200-000005000000}">
      <formula1>"Yz,Uz"</formula1>
    </dataValidation>
  </dataValidations>
  <pageMargins left="0.31496062992125984" right="0.15748031496062992" top="0.23622047244094491" bottom="0.74803149606299213" header="0.11811023622047245" footer="0.31496062992125984"/>
  <pageSetup paperSize="9" scale="88" orientation="portrait" r:id="rId1"/>
  <headerFooter>
    <oddFooter>&amp;L&amp;"Times New Roman,Normal"İmza/Paraf&amp;R&amp;"Times New Roman,Normal"&amp;P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6">
    <pageSetUpPr fitToPage="1"/>
  </sheetPr>
  <dimension ref="A1:I56"/>
  <sheetViews>
    <sheetView tabSelected="1" topLeftCell="A7" zoomScale="140" zoomScaleNormal="140" workbookViewId="0">
      <selection activeCell="J15" sqref="J15"/>
    </sheetView>
  </sheetViews>
  <sheetFormatPr defaultColWidth="9" defaultRowHeight="12.75" x14ac:dyDescent="0.2"/>
  <cols>
    <col min="1" max="1" width="7.7109375" style="47" bestFit="1" customWidth="1"/>
    <col min="2" max="2" width="35" style="47" customWidth="1"/>
    <col min="3" max="4" width="3.140625" style="47" customWidth="1"/>
    <col min="5" max="5" width="5.140625" style="47" bestFit="1" customWidth="1"/>
    <col min="6" max="6" width="5.7109375" style="47" bestFit="1" customWidth="1"/>
    <col min="7" max="8" width="9" style="47"/>
    <col min="9" max="9" width="35.140625" style="47" customWidth="1"/>
    <col min="10" max="16384" width="9" style="30"/>
  </cols>
  <sheetData>
    <row r="1" spans="1:9" ht="15.75" x14ac:dyDescent="0.2">
      <c r="A1" s="39"/>
      <c r="B1" s="91" t="s">
        <v>35</v>
      </c>
      <c r="C1" s="91"/>
      <c r="D1" s="91"/>
      <c r="E1" s="91"/>
      <c r="F1" s="91"/>
      <c r="G1" s="91"/>
      <c r="H1" s="91"/>
      <c r="I1" s="91"/>
    </row>
    <row r="2" spans="1:9" ht="15.75" x14ac:dyDescent="0.2">
      <c r="A2" s="39"/>
      <c r="B2" s="91" t="str">
        <f>IF('Birim Bilgileri'!B1&lt;&gt;"",'Birim Bilgileri'!B1,"") &amp; ", " &amp; IF('Birim Bilgileri'!B2&lt;&gt;"",'Birim Bilgileri'!B2,"")</f>
        <v>Mühendislik ve Doğa Bilimleri Fakültesi, Metalurji ve Malzeme Mühendisliği Bölümü</v>
      </c>
      <c r="C2" s="91"/>
      <c r="D2" s="91"/>
      <c r="E2" s="91"/>
      <c r="F2" s="91"/>
      <c r="G2" s="91"/>
      <c r="H2" s="91"/>
      <c r="I2" s="91"/>
    </row>
    <row r="3" spans="1:9" ht="15.75" x14ac:dyDescent="0.2">
      <c r="A3" s="39"/>
      <c r="B3" s="91" t="str">
        <f>IF('Birim Bilgileri'!B3&lt;&gt;"",'Birim Bilgileri'!B3,"") &amp; " NORMAL ÖĞRETİM-Öğretim Planı"</f>
        <v>2025-2026 NORMAL ÖĞRETİM-Öğretim Planı</v>
      </c>
      <c r="C3" s="91"/>
      <c r="D3" s="91"/>
      <c r="E3" s="91"/>
      <c r="F3" s="91"/>
      <c r="G3" s="91"/>
      <c r="H3" s="91"/>
      <c r="I3" s="91"/>
    </row>
    <row r="4" spans="1:9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ht="15.75" customHeight="1" x14ac:dyDescent="0.2">
      <c r="A5" s="40" t="s">
        <v>53</v>
      </c>
      <c r="B5" s="93" t="s">
        <v>54</v>
      </c>
      <c r="C5" s="93"/>
      <c r="D5" s="93"/>
      <c r="E5" s="93"/>
      <c r="F5" s="93"/>
      <c r="G5" s="93"/>
      <c r="H5" s="93"/>
      <c r="I5" s="93"/>
    </row>
    <row r="6" spans="1:9" ht="3.75" customHeight="1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ht="13.5" customHeight="1" x14ac:dyDescent="0.2">
      <c r="A7" s="96" t="s">
        <v>46</v>
      </c>
      <c r="B7" s="98" t="s">
        <v>37</v>
      </c>
      <c r="C7" s="100" t="s">
        <v>38</v>
      </c>
      <c r="D7" s="101"/>
      <c r="E7" s="101"/>
      <c r="F7" s="102"/>
      <c r="G7" s="103" t="s">
        <v>43</v>
      </c>
      <c r="H7" s="105" t="s">
        <v>44</v>
      </c>
      <c r="I7" s="98" t="s">
        <v>45</v>
      </c>
    </row>
    <row r="8" spans="1:9" ht="15" customHeight="1" x14ac:dyDescent="0.2">
      <c r="A8" s="97"/>
      <c r="B8" s="99"/>
      <c r="C8" s="43" t="s">
        <v>39</v>
      </c>
      <c r="D8" s="44" t="s">
        <v>40</v>
      </c>
      <c r="E8" s="44" t="s">
        <v>41</v>
      </c>
      <c r="F8" s="45" t="s">
        <v>42</v>
      </c>
      <c r="G8" s="104"/>
      <c r="H8" s="106"/>
      <c r="I8" s="99"/>
    </row>
    <row r="9" spans="1:9" ht="3.75" customHeight="1" x14ac:dyDescent="0.2">
      <c r="A9" s="90"/>
      <c r="B9" s="90"/>
      <c r="C9" s="90"/>
      <c r="D9" s="90"/>
      <c r="E9" s="90"/>
      <c r="F9" s="90"/>
      <c r="G9" s="90"/>
      <c r="H9" s="90"/>
      <c r="I9" s="90"/>
    </row>
    <row r="10" spans="1:9" x14ac:dyDescent="0.2">
      <c r="A10" s="18">
        <v>1219301</v>
      </c>
      <c r="B10" s="8" t="s">
        <v>82</v>
      </c>
      <c r="C10" s="21">
        <v>4</v>
      </c>
      <c r="D10" s="22">
        <v>0</v>
      </c>
      <c r="E10" s="23">
        <v>4</v>
      </c>
      <c r="F10" s="31">
        <v>5</v>
      </c>
      <c r="G10" s="11"/>
      <c r="H10" s="15" t="s">
        <v>65</v>
      </c>
      <c r="I10" s="88" t="s">
        <v>161</v>
      </c>
    </row>
    <row r="11" spans="1:9" x14ac:dyDescent="0.2">
      <c r="A11" s="19">
        <v>1219302</v>
      </c>
      <c r="B11" s="9" t="s">
        <v>83</v>
      </c>
      <c r="C11" s="24">
        <v>3</v>
      </c>
      <c r="D11" s="25">
        <v>0</v>
      </c>
      <c r="E11" s="26">
        <v>3</v>
      </c>
      <c r="F11" s="32">
        <v>4</v>
      </c>
      <c r="G11" s="12"/>
      <c r="H11" s="16" t="s">
        <v>65</v>
      </c>
      <c r="I11" s="89" t="s">
        <v>163</v>
      </c>
    </row>
    <row r="12" spans="1:9" ht="22.5" x14ac:dyDescent="0.2">
      <c r="A12" s="19">
        <v>1219304</v>
      </c>
      <c r="B12" s="9" t="s">
        <v>84</v>
      </c>
      <c r="C12" s="24">
        <v>4</v>
      </c>
      <c r="D12" s="25">
        <v>0</v>
      </c>
      <c r="E12" s="26">
        <v>4</v>
      </c>
      <c r="F12" s="32">
        <v>5</v>
      </c>
      <c r="G12" s="12"/>
      <c r="H12" s="16" t="s">
        <v>65</v>
      </c>
      <c r="I12" s="79" t="s">
        <v>177</v>
      </c>
    </row>
    <row r="13" spans="1:9" x14ac:dyDescent="0.2">
      <c r="A13" s="19">
        <v>1219307</v>
      </c>
      <c r="B13" s="9" t="s">
        <v>85</v>
      </c>
      <c r="C13" s="24">
        <v>2</v>
      </c>
      <c r="D13" s="25">
        <v>2</v>
      </c>
      <c r="E13" s="26">
        <v>3</v>
      </c>
      <c r="F13" s="32">
        <v>4</v>
      </c>
      <c r="G13" s="12"/>
      <c r="H13" s="16" t="s">
        <v>65</v>
      </c>
      <c r="I13" s="88" t="s">
        <v>165</v>
      </c>
    </row>
    <row r="14" spans="1:9" x14ac:dyDescent="0.2">
      <c r="A14" s="19">
        <v>1219321</v>
      </c>
      <c r="B14" s="9" t="s">
        <v>86</v>
      </c>
      <c r="C14" s="24">
        <v>2</v>
      </c>
      <c r="D14" s="25">
        <v>0</v>
      </c>
      <c r="E14" s="26">
        <v>2</v>
      </c>
      <c r="F14" s="32">
        <v>2</v>
      </c>
      <c r="G14" s="12"/>
      <c r="H14" s="16" t="s">
        <v>65</v>
      </c>
      <c r="I14" s="89" t="s">
        <v>164</v>
      </c>
    </row>
    <row r="15" spans="1:9" x14ac:dyDescent="0.2">
      <c r="A15" s="19">
        <v>1219310</v>
      </c>
      <c r="B15" s="9" t="s">
        <v>87</v>
      </c>
      <c r="C15" s="24">
        <v>3</v>
      </c>
      <c r="D15" s="25">
        <v>0</v>
      </c>
      <c r="E15" s="26">
        <v>3</v>
      </c>
      <c r="F15" s="32">
        <v>4</v>
      </c>
      <c r="G15" s="12"/>
      <c r="H15" s="16" t="s">
        <v>65</v>
      </c>
      <c r="I15" s="88" t="s">
        <v>170</v>
      </c>
    </row>
    <row r="16" spans="1:9" x14ac:dyDescent="0.2">
      <c r="A16" s="19">
        <v>1219320</v>
      </c>
      <c r="B16" s="9" t="s">
        <v>88</v>
      </c>
      <c r="C16" s="24">
        <v>3</v>
      </c>
      <c r="D16" s="25">
        <v>0</v>
      </c>
      <c r="E16" s="26">
        <v>3</v>
      </c>
      <c r="F16" s="32">
        <v>4</v>
      </c>
      <c r="G16" s="12"/>
      <c r="H16" s="16" t="s">
        <v>65</v>
      </c>
      <c r="I16" s="88" t="s">
        <v>161</v>
      </c>
    </row>
    <row r="17" spans="1:9" x14ac:dyDescent="0.2">
      <c r="A17" s="19">
        <v>1219322</v>
      </c>
      <c r="B17" s="9" t="s">
        <v>89</v>
      </c>
      <c r="C17" s="24">
        <v>2</v>
      </c>
      <c r="D17" s="25">
        <v>0</v>
      </c>
      <c r="E17" s="26">
        <v>2</v>
      </c>
      <c r="F17" s="32">
        <v>2</v>
      </c>
      <c r="G17" s="12"/>
      <c r="H17" s="16" t="s">
        <v>65</v>
      </c>
      <c r="I17" s="111" t="s">
        <v>176</v>
      </c>
    </row>
    <row r="18" spans="1:9" x14ac:dyDescent="0.2">
      <c r="A18" s="94" t="s">
        <v>47</v>
      </c>
      <c r="B18" s="95"/>
      <c r="C18" s="36">
        <f>SUM(C10:C17)</f>
        <v>23</v>
      </c>
      <c r="D18" s="37">
        <f>SUM(D10:D17)</f>
        <v>2</v>
      </c>
      <c r="E18" s="37">
        <f>SUM(E10:E17)</f>
        <v>24</v>
      </c>
      <c r="F18" s="38">
        <f>SUM(F10:F17)</f>
        <v>30</v>
      </c>
      <c r="G18" s="46"/>
      <c r="H18" s="46"/>
      <c r="I18" s="46"/>
    </row>
    <row r="19" spans="1:9" x14ac:dyDescent="0.2">
      <c r="A19" s="48"/>
      <c r="B19" s="48"/>
      <c r="C19" s="49"/>
      <c r="D19" s="49"/>
      <c r="E19" s="49"/>
      <c r="F19" s="50"/>
      <c r="G19" s="49"/>
      <c r="H19" s="49"/>
      <c r="I19" s="50"/>
    </row>
    <row r="20" spans="1:9" ht="15.75" customHeight="1" x14ac:dyDescent="0.2">
      <c r="A20" s="40" t="s">
        <v>53</v>
      </c>
      <c r="B20" s="93" t="s">
        <v>55</v>
      </c>
      <c r="C20" s="93"/>
      <c r="D20" s="93"/>
      <c r="E20" s="93"/>
      <c r="F20" s="93"/>
      <c r="G20" s="93"/>
      <c r="H20" s="93"/>
      <c r="I20" s="93"/>
    </row>
    <row r="21" spans="1:9" ht="4.1500000000000004" customHeight="1" x14ac:dyDescent="0.2">
      <c r="A21" s="90"/>
      <c r="B21" s="90"/>
      <c r="C21" s="90"/>
      <c r="D21" s="90"/>
      <c r="E21" s="90"/>
      <c r="F21" s="90"/>
      <c r="G21" s="90"/>
      <c r="H21" s="90"/>
      <c r="I21" s="90"/>
    </row>
    <row r="22" spans="1:9" x14ac:dyDescent="0.2">
      <c r="A22" s="96" t="s">
        <v>46</v>
      </c>
      <c r="B22" s="98" t="s">
        <v>37</v>
      </c>
      <c r="C22" s="100" t="s">
        <v>38</v>
      </c>
      <c r="D22" s="101"/>
      <c r="E22" s="101"/>
      <c r="F22" s="102"/>
      <c r="G22" s="103" t="s">
        <v>43</v>
      </c>
      <c r="H22" s="105" t="s">
        <v>44</v>
      </c>
      <c r="I22" s="98" t="s">
        <v>45</v>
      </c>
    </row>
    <row r="23" spans="1:9" ht="25.5" x14ac:dyDescent="0.2">
      <c r="A23" s="97"/>
      <c r="B23" s="99"/>
      <c r="C23" s="43" t="s">
        <v>39</v>
      </c>
      <c r="D23" s="44" t="s">
        <v>40</v>
      </c>
      <c r="E23" s="44" t="s">
        <v>41</v>
      </c>
      <c r="F23" s="45" t="s">
        <v>42</v>
      </c>
      <c r="G23" s="104"/>
      <c r="H23" s="106"/>
      <c r="I23" s="99"/>
    </row>
    <row r="24" spans="1:9" ht="4.1500000000000004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</row>
    <row r="25" spans="1:9" x14ac:dyDescent="0.2">
      <c r="A25" s="18">
        <v>1219401</v>
      </c>
      <c r="B25" s="8" t="s">
        <v>90</v>
      </c>
      <c r="C25" s="21">
        <v>4</v>
      </c>
      <c r="D25" s="22">
        <v>0</v>
      </c>
      <c r="E25" s="23">
        <v>4</v>
      </c>
      <c r="F25" s="31">
        <v>5</v>
      </c>
      <c r="G25" s="11"/>
      <c r="H25" s="15" t="s">
        <v>65</v>
      </c>
      <c r="I25" s="88" t="s">
        <v>161</v>
      </c>
    </row>
    <row r="26" spans="1:9" x14ac:dyDescent="0.2">
      <c r="A26" s="19">
        <v>1219402</v>
      </c>
      <c r="B26" s="9" t="s">
        <v>91</v>
      </c>
      <c r="C26" s="24">
        <v>3</v>
      </c>
      <c r="D26" s="25">
        <v>0</v>
      </c>
      <c r="E26" s="26">
        <v>3</v>
      </c>
      <c r="F26" s="32">
        <v>4</v>
      </c>
      <c r="G26" s="12"/>
      <c r="H26" s="16" t="s">
        <v>65</v>
      </c>
      <c r="I26" s="89" t="s">
        <v>163</v>
      </c>
    </row>
    <row r="27" spans="1:9" x14ac:dyDescent="0.2">
      <c r="A27" s="19">
        <v>1219410</v>
      </c>
      <c r="B27" s="9" t="s">
        <v>92</v>
      </c>
      <c r="C27" s="24">
        <v>3</v>
      </c>
      <c r="D27" s="25">
        <v>0</v>
      </c>
      <c r="E27" s="26">
        <v>3</v>
      </c>
      <c r="F27" s="32">
        <v>4</v>
      </c>
      <c r="G27" s="12"/>
      <c r="H27" s="16" t="s">
        <v>65</v>
      </c>
      <c r="I27" s="81" t="s">
        <v>158</v>
      </c>
    </row>
    <row r="28" spans="1:9" x14ac:dyDescent="0.2">
      <c r="A28" s="19">
        <v>1219413</v>
      </c>
      <c r="B28" s="9" t="s">
        <v>93</v>
      </c>
      <c r="C28" s="24">
        <v>3</v>
      </c>
      <c r="D28" s="25">
        <v>0</v>
      </c>
      <c r="E28" s="26">
        <v>3</v>
      </c>
      <c r="F28" s="32">
        <v>4</v>
      </c>
      <c r="G28" s="12"/>
      <c r="H28" s="16" t="s">
        <v>65</v>
      </c>
      <c r="I28" s="89" t="s">
        <v>163</v>
      </c>
    </row>
    <row r="29" spans="1:9" x14ac:dyDescent="0.2">
      <c r="A29" s="19">
        <v>1219424</v>
      </c>
      <c r="B29" s="9" t="s">
        <v>94</v>
      </c>
      <c r="C29" s="24">
        <v>3</v>
      </c>
      <c r="D29" s="25">
        <v>0</v>
      </c>
      <c r="E29" s="26">
        <v>3</v>
      </c>
      <c r="F29" s="32">
        <v>4</v>
      </c>
      <c r="G29" s="12"/>
      <c r="H29" s="16" t="s">
        <v>65</v>
      </c>
      <c r="I29" s="88" t="s">
        <v>165</v>
      </c>
    </row>
    <row r="30" spans="1:9" x14ac:dyDescent="0.2">
      <c r="A30" s="19">
        <v>1219423</v>
      </c>
      <c r="B30" s="9" t="s">
        <v>95</v>
      </c>
      <c r="C30" s="24">
        <v>3</v>
      </c>
      <c r="D30" s="25">
        <v>0</v>
      </c>
      <c r="E30" s="26">
        <v>3</v>
      </c>
      <c r="F30" s="32">
        <v>3</v>
      </c>
      <c r="G30" s="12"/>
      <c r="H30" s="16" t="s">
        <v>65</v>
      </c>
      <c r="I30" s="88" t="s">
        <v>166</v>
      </c>
    </row>
    <row r="31" spans="1:9" x14ac:dyDescent="0.2">
      <c r="A31" s="19">
        <v>1219409</v>
      </c>
      <c r="B31" s="9" t="s">
        <v>96</v>
      </c>
      <c r="C31" s="24">
        <v>3</v>
      </c>
      <c r="D31" s="25">
        <v>0</v>
      </c>
      <c r="E31" s="26">
        <v>3</v>
      </c>
      <c r="F31" s="32">
        <v>4</v>
      </c>
      <c r="G31" s="12"/>
      <c r="H31" s="16" t="s">
        <v>65</v>
      </c>
      <c r="I31" s="88" t="s">
        <v>167</v>
      </c>
    </row>
    <row r="32" spans="1:9" x14ac:dyDescent="0.2">
      <c r="A32" s="19">
        <v>1219422</v>
      </c>
      <c r="B32" s="9" t="s">
        <v>97</v>
      </c>
      <c r="C32" s="24">
        <v>2</v>
      </c>
      <c r="D32" s="25">
        <v>0</v>
      </c>
      <c r="E32" s="26">
        <v>2</v>
      </c>
      <c r="F32" s="32">
        <v>2</v>
      </c>
      <c r="G32" s="12"/>
      <c r="H32" s="16" t="s">
        <v>65</v>
      </c>
      <c r="I32" s="88" t="s">
        <v>168</v>
      </c>
    </row>
    <row r="33" spans="1:9" x14ac:dyDescent="0.2">
      <c r="A33" s="94" t="s">
        <v>47</v>
      </c>
      <c r="B33" s="95"/>
      <c r="C33" s="36">
        <f>SUM(C25:C32)</f>
        <v>24</v>
      </c>
      <c r="D33" s="37">
        <f>SUM(D25:D32)</f>
        <v>0</v>
      </c>
      <c r="E33" s="37">
        <f>SUM(E25:E32)</f>
        <v>24</v>
      </c>
      <c r="F33" s="38">
        <f>SUM(F25:F32)</f>
        <v>30</v>
      </c>
      <c r="G33" s="46"/>
      <c r="H33" s="46"/>
      <c r="I33" s="46"/>
    </row>
    <row r="34" spans="1:9" x14ac:dyDescent="0.2">
      <c r="A34" s="7"/>
      <c r="B34" s="7"/>
      <c r="C34" s="6"/>
      <c r="D34" s="6"/>
      <c r="E34" s="6"/>
      <c r="F34" s="34"/>
      <c r="G34" s="6"/>
      <c r="H34" s="6"/>
      <c r="I34" s="34"/>
    </row>
    <row r="35" spans="1:9" x14ac:dyDescent="0.2">
      <c r="A35" s="7"/>
      <c r="B35" s="7"/>
      <c r="C35" s="6"/>
      <c r="D35" s="6"/>
      <c r="E35" s="6"/>
      <c r="F35" s="34"/>
      <c r="G35" s="6"/>
      <c r="H35" s="6"/>
      <c r="I35" s="34"/>
    </row>
    <row r="36" spans="1:9" x14ac:dyDescent="0.2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">
      <c r="A56" s="35"/>
      <c r="B56" s="35"/>
      <c r="C56" s="35"/>
      <c r="D56" s="35"/>
      <c r="E56" s="35"/>
      <c r="F56" s="35"/>
      <c r="G56" s="35"/>
      <c r="H56" s="35"/>
      <c r="I56" s="35"/>
    </row>
  </sheetData>
  <mergeCells count="24">
    <mergeCell ref="A24:I24"/>
    <mergeCell ref="A33:B33"/>
    <mergeCell ref="A9:I9"/>
    <mergeCell ref="A18:B18"/>
    <mergeCell ref="B20:I20"/>
    <mergeCell ref="A21:I21"/>
    <mergeCell ref="A22:A23"/>
    <mergeCell ref="B22:B23"/>
    <mergeCell ref="C22:F22"/>
    <mergeCell ref="G22:G23"/>
    <mergeCell ref="H22:H23"/>
    <mergeCell ref="I22:I23"/>
    <mergeCell ref="I7:I8"/>
    <mergeCell ref="B1:I1"/>
    <mergeCell ref="B2:I2"/>
    <mergeCell ref="B3:I3"/>
    <mergeCell ref="A4:I4"/>
    <mergeCell ref="B5:I5"/>
    <mergeCell ref="A6:I6"/>
    <mergeCell ref="A7:A8"/>
    <mergeCell ref="B7:B8"/>
    <mergeCell ref="C7:F7"/>
    <mergeCell ref="G7:G8"/>
    <mergeCell ref="H7:H8"/>
  </mergeCells>
  <dataValidations count="6">
    <dataValidation type="decimal" operator="greaterThanOrEqual" allowBlank="1" showInputMessage="1" showErrorMessage="1" sqref="E10:E18 E25:E33" xr:uid="{00000000-0002-0000-0300-000000000000}">
      <formula1>0</formula1>
    </dataValidation>
    <dataValidation type="whole" operator="greaterThanOrEqual" allowBlank="1" showInputMessage="1" showErrorMessage="1" errorTitle="Hatalı Veri Girişi" error="Bu alana bir pozitif tamsayı girişi yapınız." sqref="C34:E35 G18:H19 C19:E19 G33:H35 C10:D18 C25:D33" xr:uid="{00000000-0002-0000-0300-000001000000}">
      <formula1>0</formula1>
    </dataValidation>
    <dataValidation type="whole" operator="greaterThanOrEqual" allowBlank="1" showInputMessage="1" showErrorMessage="1" sqref="F10:F18 F25:F33" xr:uid="{00000000-0002-0000-0300-000002000000}">
      <formula1>0</formula1>
    </dataValidation>
    <dataValidation type="whole" operator="greaterThan" allowBlank="1" showInputMessage="1" showErrorMessage="1" sqref="A25:A32 A10:A17" xr:uid="{00000000-0002-0000-0300-000003000000}">
      <formula1>1000000</formula1>
    </dataValidation>
    <dataValidation type="list" operator="greaterThanOrEqual" allowBlank="1" showInputMessage="1" showErrorMessage="1" errorTitle="Hatalı Veri Girişi" error="Bu alana bir pozitif tamsayı girişi yapınız." sqref="H25:H32 H10:H17" xr:uid="{00000000-0002-0000-0300-000004000000}">
      <formula1>"Yz,Uz"</formula1>
    </dataValidation>
    <dataValidation operator="greaterThanOrEqual" allowBlank="1" showInputMessage="1" showErrorMessage="1" errorTitle="Hatalı Veri Girişi" error="Bu alana bir pozitif tamsayı girişi yapınız." sqref="G25:G32 G10:G17 I12 I17" xr:uid="{00000000-0002-0000-0300-000005000000}"/>
  </dataValidations>
  <pageMargins left="0.31496062992125984" right="0.15748031496062992" top="0.23622047244094491" bottom="0.74803149606299213" header="0.11811023622047245" footer="0.31496062992125984"/>
  <pageSetup paperSize="9" scale="88" orientation="portrait" r:id="rId1"/>
  <headerFooter>
    <oddFooter>&amp;L&amp;"Times New Roman,Normal"İmza/Paraf&amp;R&amp;"Times New Roman,Normal"&amp;P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8">
    <pageSetUpPr fitToPage="1"/>
  </sheetPr>
  <dimension ref="A1:I58"/>
  <sheetViews>
    <sheetView topLeftCell="A25" zoomScale="120" zoomScaleNormal="120" workbookViewId="0">
      <selection activeCell="I56" sqref="I56"/>
    </sheetView>
  </sheetViews>
  <sheetFormatPr defaultColWidth="9" defaultRowHeight="12.75" x14ac:dyDescent="0.2"/>
  <cols>
    <col min="1" max="1" width="7.7109375" style="47" bestFit="1" customWidth="1"/>
    <col min="2" max="2" width="35" style="47" customWidth="1"/>
    <col min="3" max="4" width="3.140625" style="47" customWidth="1"/>
    <col min="5" max="5" width="5.140625" style="47" bestFit="1" customWidth="1"/>
    <col min="6" max="6" width="5.7109375" style="47" bestFit="1" customWidth="1"/>
    <col min="7" max="8" width="9" style="47"/>
    <col min="9" max="9" width="35.140625" style="47" customWidth="1"/>
    <col min="10" max="16384" width="9" style="30"/>
  </cols>
  <sheetData>
    <row r="1" spans="1:9" ht="15.75" x14ac:dyDescent="0.2">
      <c r="A1" s="39"/>
      <c r="B1" s="91" t="s">
        <v>35</v>
      </c>
      <c r="C1" s="91"/>
      <c r="D1" s="91"/>
      <c r="E1" s="91"/>
      <c r="F1" s="91"/>
      <c r="G1" s="91"/>
      <c r="H1" s="91"/>
      <c r="I1" s="91"/>
    </row>
    <row r="2" spans="1:9" ht="15.75" x14ac:dyDescent="0.2">
      <c r="A2" s="39"/>
      <c r="B2" s="91" t="str">
        <f>IF('Birim Bilgileri'!B1&lt;&gt;"",'Birim Bilgileri'!B1,"") &amp; ", " &amp; IF('Birim Bilgileri'!B2&lt;&gt;"",'Birim Bilgileri'!B2,"")</f>
        <v>Mühendislik ve Doğa Bilimleri Fakültesi, Metalurji ve Malzeme Mühendisliği Bölümü</v>
      </c>
      <c r="C2" s="91"/>
      <c r="D2" s="91"/>
      <c r="E2" s="91"/>
      <c r="F2" s="91"/>
      <c r="G2" s="91"/>
      <c r="H2" s="91"/>
      <c r="I2" s="91"/>
    </row>
    <row r="3" spans="1:9" ht="15.75" x14ac:dyDescent="0.2">
      <c r="A3" s="39"/>
      <c r="B3" s="91" t="str">
        <f>IF('Birim Bilgileri'!B3&lt;&gt;"",'Birim Bilgileri'!B3,"") &amp; " NORMAL ÖĞRETİM-Öğretim Planı"</f>
        <v>2025-2026 NORMAL ÖĞRETİM-Öğretim Planı</v>
      </c>
      <c r="C3" s="91"/>
      <c r="D3" s="91"/>
      <c r="E3" s="91"/>
      <c r="F3" s="91"/>
      <c r="G3" s="91"/>
      <c r="H3" s="91"/>
      <c r="I3" s="91"/>
    </row>
    <row r="4" spans="1:9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ht="15.75" customHeight="1" x14ac:dyDescent="0.2">
      <c r="A5" s="40" t="s">
        <v>56</v>
      </c>
      <c r="B5" s="93" t="s">
        <v>57</v>
      </c>
      <c r="C5" s="93"/>
      <c r="D5" s="93"/>
      <c r="E5" s="93"/>
      <c r="F5" s="93"/>
      <c r="G5" s="93"/>
      <c r="H5" s="93"/>
      <c r="I5" s="93"/>
    </row>
    <row r="6" spans="1:9" ht="3.75" customHeight="1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ht="13.5" customHeight="1" x14ac:dyDescent="0.2">
      <c r="A7" s="96" t="s">
        <v>46</v>
      </c>
      <c r="B7" s="98" t="s">
        <v>37</v>
      </c>
      <c r="C7" s="100" t="s">
        <v>38</v>
      </c>
      <c r="D7" s="101"/>
      <c r="E7" s="101"/>
      <c r="F7" s="102"/>
      <c r="G7" s="103" t="s">
        <v>43</v>
      </c>
      <c r="H7" s="105" t="s">
        <v>44</v>
      </c>
      <c r="I7" s="98" t="s">
        <v>45</v>
      </c>
    </row>
    <row r="8" spans="1:9" ht="15" customHeight="1" x14ac:dyDescent="0.2">
      <c r="A8" s="97"/>
      <c r="B8" s="99"/>
      <c r="C8" s="43" t="s">
        <v>39</v>
      </c>
      <c r="D8" s="44" t="s">
        <v>40</v>
      </c>
      <c r="E8" s="44" t="s">
        <v>41</v>
      </c>
      <c r="F8" s="45" t="s">
        <v>42</v>
      </c>
      <c r="G8" s="104"/>
      <c r="H8" s="106"/>
      <c r="I8" s="99"/>
    </row>
    <row r="9" spans="1:9" ht="3.75" customHeight="1" x14ac:dyDescent="0.2">
      <c r="A9" s="90"/>
      <c r="B9" s="90"/>
      <c r="C9" s="90"/>
      <c r="D9" s="90"/>
      <c r="E9" s="90"/>
      <c r="F9" s="90"/>
      <c r="G9" s="90"/>
      <c r="H9" s="90"/>
      <c r="I9" s="90"/>
    </row>
    <row r="10" spans="1:9" x14ac:dyDescent="0.2">
      <c r="A10" s="70">
        <v>1219503</v>
      </c>
      <c r="B10" s="77" t="s">
        <v>139</v>
      </c>
      <c r="C10" s="70">
        <v>4</v>
      </c>
      <c r="D10" s="70">
        <v>0</v>
      </c>
      <c r="E10" s="73">
        <v>4</v>
      </c>
      <c r="F10" s="74">
        <v>4</v>
      </c>
      <c r="G10" s="75"/>
      <c r="H10" s="75" t="s">
        <v>65</v>
      </c>
      <c r="I10" s="89" t="s">
        <v>162</v>
      </c>
    </row>
    <row r="11" spans="1:9" x14ac:dyDescent="0.2">
      <c r="A11" s="70">
        <v>1219532</v>
      </c>
      <c r="B11" s="77" t="s">
        <v>140</v>
      </c>
      <c r="C11" s="70">
        <v>3</v>
      </c>
      <c r="D11" s="70">
        <v>0</v>
      </c>
      <c r="E11" s="73">
        <v>3</v>
      </c>
      <c r="F11" s="74">
        <v>3</v>
      </c>
      <c r="G11" s="75"/>
      <c r="H11" s="75" t="s">
        <v>65</v>
      </c>
      <c r="I11" s="88" t="s">
        <v>167</v>
      </c>
    </row>
    <row r="12" spans="1:9" x14ac:dyDescent="0.2">
      <c r="A12" s="70">
        <v>1219510</v>
      </c>
      <c r="B12" s="77" t="s">
        <v>141</v>
      </c>
      <c r="C12" s="70">
        <v>1</v>
      </c>
      <c r="D12" s="70">
        <v>2</v>
      </c>
      <c r="E12" s="73">
        <v>2</v>
      </c>
      <c r="F12" s="74">
        <v>4</v>
      </c>
      <c r="G12" s="75"/>
      <c r="H12" s="75" t="s">
        <v>65</v>
      </c>
      <c r="I12" s="88" t="s">
        <v>167</v>
      </c>
    </row>
    <row r="13" spans="1:9" x14ac:dyDescent="0.2">
      <c r="A13" s="70">
        <v>1219533</v>
      </c>
      <c r="B13" s="77" t="s">
        <v>142</v>
      </c>
      <c r="C13" s="70">
        <v>3</v>
      </c>
      <c r="D13" s="70">
        <v>0</v>
      </c>
      <c r="E13" s="73">
        <v>3</v>
      </c>
      <c r="F13" s="74">
        <v>3</v>
      </c>
      <c r="G13" s="75"/>
      <c r="H13" s="75" t="s">
        <v>65</v>
      </c>
      <c r="I13" s="89" t="s">
        <v>164</v>
      </c>
    </row>
    <row r="14" spans="1:9" x14ac:dyDescent="0.2">
      <c r="A14" s="70">
        <v>1219534</v>
      </c>
      <c r="B14" s="77" t="s">
        <v>143</v>
      </c>
      <c r="C14" s="70">
        <v>3</v>
      </c>
      <c r="D14" s="70">
        <v>0</v>
      </c>
      <c r="E14" s="73">
        <v>3</v>
      </c>
      <c r="F14" s="74">
        <v>3</v>
      </c>
      <c r="G14" s="75"/>
      <c r="H14" s="75" t="s">
        <v>65</v>
      </c>
      <c r="I14" s="88" t="s">
        <v>167</v>
      </c>
    </row>
    <row r="15" spans="1:9" x14ac:dyDescent="0.2">
      <c r="A15" s="70">
        <v>1219525</v>
      </c>
      <c r="B15" s="77" t="s">
        <v>144</v>
      </c>
      <c r="C15" s="70">
        <v>2</v>
      </c>
      <c r="D15" s="70">
        <v>0</v>
      </c>
      <c r="E15" s="73">
        <v>2</v>
      </c>
      <c r="F15" s="74">
        <v>2</v>
      </c>
      <c r="G15" s="75"/>
      <c r="H15" s="75" t="s">
        <v>65</v>
      </c>
      <c r="I15" s="81" t="s">
        <v>158</v>
      </c>
    </row>
    <row r="16" spans="1:9" x14ac:dyDescent="0.2">
      <c r="A16" s="70">
        <v>1219599</v>
      </c>
      <c r="B16" s="77" t="s">
        <v>145</v>
      </c>
      <c r="C16" s="70"/>
      <c r="D16" s="70"/>
      <c r="E16" s="73"/>
      <c r="F16" s="74">
        <v>3</v>
      </c>
      <c r="G16" s="75"/>
      <c r="H16" s="75" t="s">
        <v>65</v>
      </c>
      <c r="I16" s="88" t="s">
        <v>167</v>
      </c>
    </row>
    <row r="17" spans="1:9" x14ac:dyDescent="0.2">
      <c r="A17" s="70"/>
      <c r="B17" s="77" t="s">
        <v>146</v>
      </c>
      <c r="C17" s="70">
        <v>3</v>
      </c>
      <c r="D17" s="70">
        <v>0</v>
      </c>
      <c r="E17" s="73">
        <v>0</v>
      </c>
      <c r="F17" s="74">
        <v>4</v>
      </c>
      <c r="G17" s="75"/>
      <c r="H17" s="75" t="s">
        <v>65</v>
      </c>
      <c r="I17" s="81" t="s">
        <v>158</v>
      </c>
    </row>
    <row r="18" spans="1:9" x14ac:dyDescent="0.2">
      <c r="A18" s="70"/>
      <c r="B18" s="77" t="s">
        <v>147</v>
      </c>
      <c r="C18" s="70">
        <v>3</v>
      </c>
      <c r="D18" s="70">
        <v>0</v>
      </c>
      <c r="E18" s="73">
        <v>0</v>
      </c>
      <c r="F18" s="74">
        <v>4</v>
      </c>
      <c r="G18" s="75"/>
      <c r="H18" s="75" t="s">
        <v>65</v>
      </c>
      <c r="I18" s="81" t="s">
        <v>158</v>
      </c>
    </row>
    <row r="19" spans="1:9" x14ac:dyDescent="0.2">
      <c r="A19" s="107" t="s">
        <v>47</v>
      </c>
      <c r="B19" s="108"/>
      <c r="C19" s="76">
        <f>SUM(C10:C18)</f>
        <v>22</v>
      </c>
      <c r="D19" s="71">
        <f>SUM(D10:D18)</f>
        <v>2</v>
      </c>
      <c r="E19" s="71">
        <f>SUM(E10:E18)</f>
        <v>17</v>
      </c>
      <c r="F19" s="72">
        <f>SUM(F10:F18)</f>
        <v>30</v>
      </c>
      <c r="G19" s="46"/>
      <c r="H19" s="46"/>
      <c r="I19" s="46"/>
    </row>
    <row r="20" spans="1:9" x14ac:dyDescent="0.2">
      <c r="A20" s="82"/>
      <c r="B20" s="82"/>
      <c r="C20" s="83"/>
      <c r="D20" s="83"/>
      <c r="E20" s="83"/>
      <c r="F20" s="83"/>
      <c r="G20" s="46"/>
      <c r="H20" s="46"/>
      <c r="I20" s="46"/>
    </row>
    <row r="21" spans="1:9" x14ac:dyDescent="0.2">
      <c r="A21" s="48"/>
      <c r="B21" s="48"/>
      <c r="C21" s="49"/>
      <c r="D21" s="49"/>
      <c r="E21" s="49"/>
      <c r="F21" s="50"/>
      <c r="G21" s="49"/>
      <c r="H21" s="49"/>
      <c r="I21" s="50"/>
    </row>
    <row r="22" spans="1:9" ht="15.75" customHeight="1" x14ac:dyDescent="0.2">
      <c r="A22" s="40" t="s">
        <v>56</v>
      </c>
      <c r="B22" s="109" t="s">
        <v>64</v>
      </c>
      <c r="C22" s="109"/>
      <c r="D22" s="109"/>
      <c r="E22" s="109"/>
      <c r="F22" s="109"/>
      <c r="G22" s="109"/>
      <c r="H22" s="109"/>
      <c r="I22" s="109"/>
    </row>
    <row r="23" spans="1:9" ht="4.1500000000000004" customHeight="1" x14ac:dyDescent="0.2">
      <c r="A23" s="90"/>
      <c r="B23" s="90"/>
      <c r="C23" s="90"/>
      <c r="D23" s="90"/>
      <c r="E23" s="90"/>
      <c r="F23" s="90"/>
      <c r="G23" s="90"/>
      <c r="H23" s="90"/>
      <c r="I23" s="90"/>
    </row>
    <row r="24" spans="1:9" x14ac:dyDescent="0.2">
      <c r="A24" s="96" t="s">
        <v>46</v>
      </c>
      <c r="B24" s="98" t="s">
        <v>37</v>
      </c>
      <c r="C24" s="100" t="s">
        <v>38</v>
      </c>
      <c r="D24" s="101"/>
      <c r="E24" s="101"/>
      <c r="F24" s="102"/>
      <c r="G24" s="103" t="s">
        <v>43</v>
      </c>
      <c r="H24" s="105" t="s">
        <v>44</v>
      </c>
      <c r="I24" s="98" t="s">
        <v>45</v>
      </c>
    </row>
    <row r="25" spans="1:9" ht="25.5" x14ac:dyDescent="0.2">
      <c r="A25" s="97"/>
      <c r="B25" s="99"/>
      <c r="C25" s="43" t="s">
        <v>39</v>
      </c>
      <c r="D25" s="44" t="s">
        <v>40</v>
      </c>
      <c r="E25" s="44" t="s">
        <v>41</v>
      </c>
      <c r="F25" s="45" t="s">
        <v>42</v>
      </c>
      <c r="G25" s="104"/>
      <c r="H25" s="106"/>
      <c r="I25" s="99"/>
    </row>
    <row r="26" spans="1:9" ht="4.1500000000000004" customHeight="1" x14ac:dyDescent="0.2">
      <c r="A26" s="90"/>
      <c r="B26" s="90"/>
      <c r="C26" s="90"/>
      <c r="D26" s="90"/>
      <c r="E26" s="90"/>
      <c r="F26" s="90"/>
      <c r="G26" s="90"/>
      <c r="H26" s="90"/>
      <c r="I26" s="90"/>
    </row>
    <row r="27" spans="1:9" x14ac:dyDescent="0.2">
      <c r="A27" s="18">
        <v>1219515</v>
      </c>
      <c r="B27" s="8" t="s">
        <v>106</v>
      </c>
      <c r="C27" s="21">
        <v>3</v>
      </c>
      <c r="D27" s="22">
        <v>0</v>
      </c>
      <c r="E27" s="23">
        <v>3</v>
      </c>
      <c r="F27" s="31">
        <v>4</v>
      </c>
      <c r="G27" s="11" t="s">
        <v>109</v>
      </c>
      <c r="H27" s="15" t="s">
        <v>65</v>
      </c>
      <c r="I27" s="81" t="s">
        <v>12</v>
      </c>
    </row>
    <row r="28" spans="1:9" x14ac:dyDescent="0.2">
      <c r="A28" s="19">
        <v>1219516</v>
      </c>
      <c r="B28" s="9" t="s">
        <v>160</v>
      </c>
      <c r="C28" s="24">
        <v>3</v>
      </c>
      <c r="D28" s="25">
        <v>0</v>
      </c>
      <c r="E28" s="26">
        <v>3</v>
      </c>
      <c r="F28" s="32">
        <v>4</v>
      </c>
      <c r="G28" s="12" t="s">
        <v>109</v>
      </c>
      <c r="H28" s="16" t="s">
        <v>65</v>
      </c>
      <c r="I28" s="81" t="s">
        <v>12</v>
      </c>
    </row>
    <row r="29" spans="1:9" x14ac:dyDescent="0.2">
      <c r="A29" s="19">
        <v>1219531</v>
      </c>
      <c r="B29" s="9" t="s">
        <v>156</v>
      </c>
      <c r="C29" s="24">
        <v>3</v>
      </c>
      <c r="D29" s="25">
        <v>0</v>
      </c>
      <c r="E29" s="26">
        <v>3</v>
      </c>
      <c r="F29" s="32">
        <v>4</v>
      </c>
      <c r="G29" s="12" t="s">
        <v>110</v>
      </c>
      <c r="H29" s="16" t="s">
        <v>65</v>
      </c>
      <c r="I29" s="89" t="s">
        <v>163</v>
      </c>
    </row>
    <row r="30" spans="1:9" x14ac:dyDescent="0.2">
      <c r="A30" s="19">
        <v>1219530</v>
      </c>
      <c r="B30" s="9" t="s">
        <v>107</v>
      </c>
      <c r="C30" s="24">
        <v>3</v>
      </c>
      <c r="D30" s="25">
        <v>0</v>
      </c>
      <c r="E30" s="26">
        <v>3</v>
      </c>
      <c r="F30" s="32">
        <v>4</v>
      </c>
      <c r="G30" s="12" t="s">
        <v>111</v>
      </c>
      <c r="H30" s="16" t="s">
        <v>65</v>
      </c>
      <c r="I30" s="88" t="s">
        <v>169</v>
      </c>
    </row>
    <row r="31" spans="1:9" x14ac:dyDescent="0.2">
      <c r="A31" s="84"/>
      <c r="B31" s="7"/>
      <c r="C31" s="84"/>
      <c r="D31" s="84"/>
      <c r="E31" s="85"/>
      <c r="F31" s="86"/>
      <c r="G31" s="6"/>
      <c r="H31" s="6"/>
      <c r="I31" s="87"/>
    </row>
    <row r="32" spans="1:9" x14ac:dyDescent="0.2">
      <c r="A32" s="52"/>
      <c r="B32" s="52"/>
      <c r="C32" s="52"/>
      <c r="D32" s="52"/>
      <c r="E32" s="52"/>
      <c r="F32" s="52"/>
      <c r="G32" s="52"/>
      <c r="H32" s="52"/>
      <c r="I32" s="52"/>
    </row>
    <row r="33" spans="1:9" ht="15.75" customHeight="1" x14ac:dyDescent="0.2">
      <c r="A33" s="40" t="s">
        <v>56</v>
      </c>
      <c r="B33" s="93" t="s">
        <v>58</v>
      </c>
      <c r="C33" s="93"/>
      <c r="D33" s="93"/>
      <c r="E33" s="93"/>
      <c r="F33" s="93"/>
      <c r="G33" s="93"/>
      <c r="H33" s="93"/>
      <c r="I33" s="93"/>
    </row>
    <row r="34" spans="1:9" ht="4.1500000000000004" customHeight="1" x14ac:dyDescent="0.2">
      <c r="A34" s="90"/>
      <c r="B34" s="90"/>
      <c r="C34" s="90"/>
      <c r="D34" s="90"/>
      <c r="E34" s="90"/>
      <c r="F34" s="90"/>
      <c r="G34" s="90"/>
      <c r="H34" s="90"/>
      <c r="I34" s="90"/>
    </row>
    <row r="35" spans="1:9" x14ac:dyDescent="0.2">
      <c r="A35" s="96" t="s">
        <v>46</v>
      </c>
      <c r="B35" s="98" t="s">
        <v>37</v>
      </c>
      <c r="C35" s="100" t="s">
        <v>38</v>
      </c>
      <c r="D35" s="101"/>
      <c r="E35" s="101"/>
      <c r="F35" s="102"/>
      <c r="G35" s="103" t="s">
        <v>43</v>
      </c>
      <c r="H35" s="105" t="s">
        <v>44</v>
      </c>
      <c r="I35" s="98" t="s">
        <v>45</v>
      </c>
    </row>
    <row r="36" spans="1:9" ht="25.5" x14ac:dyDescent="0.2">
      <c r="A36" s="97"/>
      <c r="B36" s="99"/>
      <c r="C36" s="43" t="s">
        <v>39</v>
      </c>
      <c r="D36" s="44" t="s">
        <v>40</v>
      </c>
      <c r="E36" s="44" t="s">
        <v>41</v>
      </c>
      <c r="F36" s="45" t="s">
        <v>42</v>
      </c>
      <c r="G36" s="104"/>
      <c r="H36" s="106"/>
      <c r="I36" s="99"/>
    </row>
    <row r="37" spans="1:9" ht="4.1500000000000004" customHeight="1" x14ac:dyDescent="0.2">
      <c r="A37" s="90"/>
      <c r="B37" s="90"/>
      <c r="C37" s="90"/>
      <c r="D37" s="90"/>
      <c r="E37" s="90"/>
      <c r="F37" s="90"/>
      <c r="G37" s="90"/>
      <c r="H37" s="90"/>
      <c r="I37" s="90"/>
    </row>
    <row r="38" spans="1:9" x14ac:dyDescent="0.2">
      <c r="A38" s="19">
        <v>1219632</v>
      </c>
      <c r="B38" s="9" t="s">
        <v>98</v>
      </c>
      <c r="C38" s="24">
        <v>3</v>
      </c>
      <c r="D38" s="25">
        <v>0</v>
      </c>
      <c r="E38" s="26">
        <v>3</v>
      </c>
      <c r="F38" s="32">
        <v>5</v>
      </c>
      <c r="G38" s="12"/>
      <c r="H38" s="16" t="s">
        <v>65</v>
      </c>
      <c r="I38" s="88" t="s">
        <v>167</v>
      </c>
    </row>
    <row r="39" spans="1:9" x14ac:dyDescent="0.2">
      <c r="A39" s="19">
        <v>1219633</v>
      </c>
      <c r="B39" s="9" t="s">
        <v>99</v>
      </c>
      <c r="C39" s="24">
        <v>3</v>
      </c>
      <c r="D39" s="25">
        <v>0</v>
      </c>
      <c r="E39" s="26">
        <v>3</v>
      </c>
      <c r="F39" s="32">
        <v>4</v>
      </c>
      <c r="G39" s="12"/>
      <c r="H39" s="16" t="s">
        <v>65</v>
      </c>
      <c r="I39" s="88" t="s">
        <v>167</v>
      </c>
    </row>
    <row r="40" spans="1:9" x14ac:dyDescent="0.2">
      <c r="A40" s="19">
        <v>1219615</v>
      </c>
      <c r="B40" s="9" t="s">
        <v>100</v>
      </c>
      <c r="C40" s="24">
        <v>1</v>
      </c>
      <c r="D40" s="25">
        <v>2</v>
      </c>
      <c r="E40" s="26">
        <v>2</v>
      </c>
      <c r="F40" s="32">
        <v>4</v>
      </c>
      <c r="G40" s="12"/>
      <c r="H40" s="16" t="s">
        <v>65</v>
      </c>
      <c r="I40" s="88" t="s">
        <v>167</v>
      </c>
    </row>
    <row r="41" spans="1:9" x14ac:dyDescent="0.2">
      <c r="A41" s="19">
        <v>1219620</v>
      </c>
      <c r="B41" s="9" t="s">
        <v>101</v>
      </c>
      <c r="C41" s="24">
        <v>3</v>
      </c>
      <c r="D41" s="25">
        <v>0</v>
      </c>
      <c r="E41" s="26">
        <v>3</v>
      </c>
      <c r="F41" s="32">
        <v>4</v>
      </c>
      <c r="G41" s="12"/>
      <c r="H41" s="16" t="s">
        <v>65</v>
      </c>
      <c r="I41" s="88" t="s">
        <v>165</v>
      </c>
    </row>
    <row r="42" spans="1:9" x14ac:dyDescent="0.2">
      <c r="A42" s="19">
        <v>1219614</v>
      </c>
      <c r="B42" s="9" t="s">
        <v>102</v>
      </c>
      <c r="C42" s="24">
        <v>3</v>
      </c>
      <c r="D42" s="25">
        <v>0</v>
      </c>
      <c r="E42" s="26">
        <v>3</v>
      </c>
      <c r="F42" s="32">
        <v>3</v>
      </c>
      <c r="G42" s="12"/>
      <c r="H42" s="16" t="s">
        <v>65</v>
      </c>
      <c r="I42" s="88" t="s">
        <v>169</v>
      </c>
    </row>
    <row r="43" spans="1:9" x14ac:dyDescent="0.2">
      <c r="A43" s="19">
        <v>1219625</v>
      </c>
      <c r="B43" s="9" t="s">
        <v>103</v>
      </c>
      <c r="C43" s="24">
        <v>2</v>
      </c>
      <c r="D43" s="25">
        <v>0</v>
      </c>
      <c r="E43" s="26">
        <v>2</v>
      </c>
      <c r="F43" s="32">
        <v>2</v>
      </c>
      <c r="G43" s="12"/>
      <c r="H43" s="16" t="s">
        <v>65</v>
      </c>
      <c r="I43" s="88" t="s">
        <v>169</v>
      </c>
    </row>
    <row r="44" spans="1:9" x14ac:dyDescent="0.2">
      <c r="A44" s="19"/>
      <c r="B44" s="9" t="s">
        <v>148</v>
      </c>
      <c r="C44" s="70">
        <v>3</v>
      </c>
      <c r="D44" s="70">
        <v>0</v>
      </c>
      <c r="E44" s="73">
        <v>0</v>
      </c>
      <c r="F44" s="74">
        <v>4</v>
      </c>
      <c r="G44" s="12"/>
      <c r="H44" s="16" t="s">
        <v>65</v>
      </c>
      <c r="I44" s="81" t="s">
        <v>158</v>
      </c>
    </row>
    <row r="45" spans="1:9" ht="13.15" customHeight="1" x14ac:dyDescent="0.2">
      <c r="A45" s="20"/>
      <c r="B45" s="14" t="s">
        <v>149</v>
      </c>
      <c r="C45" s="70">
        <v>3</v>
      </c>
      <c r="D45" s="70">
        <v>0</v>
      </c>
      <c r="E45" s="73">
        <v>0</v>
      </c>
      <c r="F45" s="74">
        <v>4</v>
      </c>
      <c r="G45" s="13"/>
      <c r="H45" s="16" t="s">
        <v>65</v>
      </c>
      <c r="I45" s="81" t="s">
        <v>158</v>
      </c>
    </row>
    <row r="46" spans="1:9" x14ac:dyDescent="0.2">
      <c r="A46" s="94" t="s">
        <v>47</v>
      </c>
      <c r="B46" s="95"/>
      <c r="C46" s="36">
        <f>SUM(C38:C45)</f>
        <v>21</v>
      </c>
      <c r="D46" s="37">
        <f>SUM(D38:D45)</f>
        <v>2</v>
      </c>
      <c r="E46" s="37">
        <f>SUM(E38:E45)</f>
        <v>16</v>
      </c>
      <c r="F46" s="38">
        <f>SUM(F38:F45)</f>
        <v>30</v>
      </c>
      <c r="G46" s="46"/>
      <c r="H46" s="46"/>
      <c r="I46" s="46"/>
    </row>
    <row r="47" spans="1:9" x14ac:dyDescent="0.2">
      <c r="A47" s="82"/>
      <c r="B47" s="82"/>
      <c r="C47" s="83"/>
      <c r="D47" s="83"/>
      <c r="E47" s="83"/>
      <c r="F47" s="83"/>
      <c r="G47" s="46"/>
      <c r="H47" s="46"/>
      <c r="I47" s="46"/>
    </row>
    <row r="48" spans="1:9" x14ac:dyDescent="0.2">
      <c r="A48" s="48"/>
      <c r="B48" s="48"/>
      <c r="C48" s="49"/>
      <c r="D48" s="49"/>
      <c r="E48" s="49"/>
      <c r="F48" s="50"/>
      <c r="G48" s="49"/>
      <c r="H48" s="49"/>
      <c r="I48" s="50"/>
    </row>
    <row r="49" spans="1:9" ht="15.75" customHeight="1" x14ac:dyDescent="0.2">
      <c r="A49" s="40" t="s">
        <v>56</v>
      </c>
      <c r="B49" s="109" t="s">
        <v>108</v>
      </c>
      <c r="C49" s="109"/>
      <c r="D49" s="109"/>
      <c r="E49" s="109"/>
      <c r="F49" s="109"/>
      <c r="G49" s="109"/>
      <c r="H49" s="109"/>
      <c r="I49" s="109"/>
    </row>
    <row r="50" spans="1:9" ht="4.1500000000000004" customHeight="1" x14ac:dyDescent="0.2">
      <c r="A50" s="90"/>
      <c r="B50" s="90"/>
      <c r="C50" s="90"/>
      <c r="D50" s="90"/>
      <c r="E50" s="90"/>
      <c r="F50" s="90"/>
      <c r="G50" s="90"/>
      <c r="H50" s="90"/>
      <c r="I50" s="90"/>
    </row>
    <row r="51" spans="1:9" x14ac:dyDescent="0.2">
      <c r="A51" s="96" t="s">
        <v>46</v>
      </c>
      <c r="B51" s="98" t="s">
        <v>37</v>
      </c>
      <c r="C51" s="100" t="s">
        <v>38</v>
      </c>
      <c r="D51" s="101"/>
      <c r="E51" s="101"/>
      <c r="F51" s="102"/>
      <c r="G51" s="103" t="s">
        <v>43</v>
      </c>
      <c r="H51" s="105" t="s">
        <v>44</v>
      </c>
      <c r="I51" s="98" t="s">
        <v>45</v>
      </c>
    </row>
    <row r="52" spans="1:9" ht="25.5" x14ac:dyDescent="0.2">
      <c r="A52" s="97"/>
      <c r="B52" s="99"/>
      <c r="C52" s="43" t="s">
        <v>39</v>
      </c>
      <c r="D52" s="44" t="s">
        <v>40</v>
      </c>
      <c r="E52" s="44" t="s">
        <v>41</v>
      </c>
      <c r="F52" s="45" t="s">
        <v>42</v>
      </c>
      <c r="G52" s="104"/>
      <c r="H52" s="106"/>
      <c r="I52" s="99"/>
    </row>
    <row r="53" spans="1:9" ht="4.1500000000000004" customHeight="1" x14ac:dyDescent="0.2">
      <c r="A53" s="90"/>
      <c r="B53" s="90"/>
      <c r="C53" s="90"/>
      <c r="D53" s="90"/>
      <c r="E53" s="90"/>
      <c r="F53" s="90"/>
      <c r="G53" s="90"/>
      <c r="H53" s="90"/>
      <c r="I53" s="90"/>
    </row>
    <row r="54" spans="1:9" x14ac:dyDescent="0.2">
      <c r="A54" s="18">
        <v>1219611</v>
      </c>
      <c r="B54" s="8" t="s">
        <v>104</v>
      </c>
      <c r="C54" s="21">
        <v>3</v>
      </c>
      <c r="D54" s="22">
        <v>0</v>
      </c>
      <c r="E54" s="23">
        <v>3</v>
      </c>
      <c r="F54" s="31">
        <v>4</v>
      </c>
      <c r="G54" s="11" t="s">
        <v>112</v>
      </c>
      <c r="H54" s="15" t="s">
        <v>65</v>
      </c>
      <c r="I54" s="89" t="s">
        <v>164</v>
      </c>
    </row>
    <row r="55" spans="1:9" x14ac:dyDescent="0.2">
      <c r="A55" s="53">
        <v>1219617</v>
      </c>
      <c r="B55" s="54" t="s">
        <v>154</v>
      </c>
      <c r="C55" s="55">
        <v>3</v>
      </c>
      <c r="D55" s="56">
        <v>0</v>
      </c>
      <c r="E55" s="57">
        <v>3</v>
      </c>
      <c r="F55" s="58">
        <v>4</v>
      </c>
      <c r="G55" s="59" t="s">
        <v>112</v>
      </c>
      <c r="H55" s="60" t="s">
        <v>65</v>
      </c>
      <c r="I55" s="88" t="s">
        <v>170</v>
      </c>
    </row>
    <row r="56" spans="1:9" x14ac:dyDescent="0.2">
      <c r="A56" s="19">
        <v>1219631</v>
      </c>
      <c r="B56" s="9" t="s">
        <v>105</v>
      </c>
      <c r="C56" s="24">
        <v>3</v>
      </c>
      <c r="D56" s="25">
        <v>0</v>
      </c>
      <c r="E56" s="26">
        <v>3</v>
      </c>
      <c r="F56" s="32">
        <v>4</v>
      </c>
      <c r="G56" s="12" t="s">
        <v>113</v>
      </c>
      <c r="H56" s="16" t="s">
        <v>65</v>
      </c>
      <c r="I56" s="89" t="s">
        <v>164</v>
      </c>
    </row>
    <row r="57" spans="1:9" x14ac:dyDescent="0.2">
      <c r="A57" s="19">
        <v>1219630</v>
      </c>
      <c r="B57" s="9" t="s">
        <v>155</v>
      </c>
      <c r="C57" s="24">
        <v>3</v>
      </c>
      <c r="D57" s="25">
        <v>0</v>
      </c>
      <c r="E57" s="26">
        <v>3</v>
      </c>
      <c r="F57" s="32">
        <v>4</v>
      </c>
      <c r="G57" s="12" t="s">
        <v>113</v>
      </c>
      <c r="H57" s="16" t="s">
        <v>65</v>
      </c>
      <c r="I57" s="88" t="s">
        <v>169</v>
      </c>
    </row>
    <row r="58" spans="1:9" x14ac:dyDescent="0.2">
      <c r="A58" s="35"/>
      <c r="B58" s="35"/>
      <c r="C58" s="35"/>
      <c r="D58" s="35"/>
      <c r="E58" s="35"/>
      <c r="F58" s="35"/>
      <c r="G58" s="35"/>
      <c r="H58" s="35"/>
      <c r="I58" s="35"/>
    </row>
  </sheetData>
  <mergeCells count="42">
    <mergeCell ref="H24:H25"/>
    <mergeCell ref="I24:I25"/>
    <mergeCell ref="A53:I53"/>
    <mergeCell ref="A26:I26"/>
    <mergeCell ref="B49:I49"/>
    <mergeCell ref="A50:I50"/>
    <mergeCell ref="A51:A52"/>
    <mergeCell ref="B51:B52"/>
    <mergeCell ref="C51:F51"/>
    <mergeCell ref="G51:G52"/>
    <mergeCell ref="H51:H52"/>
    <mergeCell ref="I51:I52"/>
    <mergeCell ref="A37:I37"/>
    <mergeCell ref="A46:B46"/>
    <mergeCell ref="A9:I9"/>
    <mergeCell ref="A19:B19"/>
    <mergeCell ref="B33:I33"/>
    <mergeCell ref="A34:I34"/>
    <mergeCell ref="A35:A36"/>
    <mergeCell ref="B35:B36"/>
    <mergeCell ref="C35:F35"/>
    <mergeCell ref="G35:G36"/>
    <mergeCell ref="H35:H36"/>
    <mergeCell ref="I35:I36"/>
    <mergeCell ref="B22:I22"/>
    <mergeCell ref="A23:I23"/>
    <mergeCell ref="A24:A25"/>
    <mergeCell ref="B24:B25"/>
    <mergeCell ref="C24:F24"/>
    <mergeCell ref="G24:G25"/>
    <mergeCell ref="I7:I8"/>
    <mergeCell ref="B1:I1"/>
    <mergeCell ref="B2:I2"/>
    <mergeCell ref="B3:I3"/>
    <mergeCell ref="A4:I4"/>
    <mergeCell ref="B5:I5"/>
    <mergeCell ref="A6:I6"/>
    <mergeCell ref="A7:A8"/>
    <mergeCell ref="B7:B8"/>
    <mergeCell ref="C7:F7"/>
    <mergeCell ref="G7:G8"/>
    <mergeCell ref="H7:H8"/>
  </mergeCells>
  <dataValidations count="6">
    <dataValidation type="whole" operator="greaterThan" allowBlank="1" showInputMessage="1" showErrorMessage="1" sqref="A27:A31 A54:A57 A10:A18 A38:A45" xr:uid="{00000000-0002-0000-0400-000000000000}">
      <formula1>1000000</formula1>
    </dataValidation>
    <dataValidation type="whole" operator="greaterThanOrEqual" allowBlank="1" showInputMessage="1" showErrorMessage="1" sqref="F27:F31 F54:F57 F10:F20 F38:F47" xr:uid="{00000000-0002-0000-0400-000001000000}">
      <formula1>0</formula1>
    </dataValidation>
    <dataValidation type="whole" operator="greaterThanOrEqual" allowBlank="1" showInputMessage="1" showErrorMessage="1" errorTitle="Hatalı Veri Girişi" error="Bu alana bir pozitif tamsayı girişi yapınız." sqref="G46:H48 C48:E48 C21:E21 G19:H21 C54:D57 G23:H26 C10:D20 C38:D47 G32:H32 C23:E32" xr:uid="{00000000-0002-0000-0400-000002000000}">
      <formula1>0</formula1>
    </dataValidation>
    <dataValidation type="decimal" operator="greaterThanOrEqual" allowBlank="1" showInputMessage="1" showErrorMessage="1" sqref="E27:E31 E54:E57 E10:E20 E38:E47" xr:uid="{00000000-0002-0000-0400-000003000000}">
      <formula1>0</formula1>
    </dataValidation>
    <dataValidation type="list" operator="greaterThanOrEqual" allowBlank="1" showInputMessage="1" showErrorMessage="1" errorTitle="Hatalı Veri Girişi" error="Bu alana bir pozitif tamsayı girişi yapınız." sqref="H27:H31 H54:H57 H10:H18 H38:H45" xr:uid="{00000000-0002-0000-0400-000004000000}">
      <formula1>"Yz,Uz"</formula1>
    </dataValidation>
    <dataValidation operator="greaterThanOrEqual" allowBlank="1" showInputMessage="1" showErrorMessage="1" errorTitle="Hatalı Veri Girişi" error="Bu alana bir pozitif tamsayı girişi yapınız." sqref="G38:G45 G27:G31 G10:G18 G54:G57" xr:uid="{00000000-0002-0000-0400-000005000000}"/>
  </dataValidations>
  <pageMargins left="0.31496062992125984" right="0.15748031496062992" top="0.23622047244094491" bottom="0.74803149606299213" header="0.11811023622047245" footer="0.31496062992125984"/>
  <pageSetup paperSize="9" scale="88" orientation="portrait" r:id="rId1"/>
  <headerFooter>
    <oddFooter>&amp;L&amp;"Times New Roman,Normal"İmza/Paraf&amp;R&amp;"Times New Roman,Normal"&amp;P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9">
    <pageSetUpPr fitToPage="1"/>
  </sheetPr>
  <dimension ref="A1:I57"/>
  <sheetViews>
    <sheetView topLeftCell="A22" zoomScale="150" zoomScaleNormal="150" workbookViewId="0">
      <selection activeCell="I40" sqref="I40"/>
    </sheetView>
  </sheetViews>
  <sheetFormatPr defaultColWidth="9" defaultRowHeight="12.75" x14ac:dyDescent="0.2"/>
  <cols>
    <col min="1" max="1" width="7.7109375" style="47" bestFit="1" customWidth="1"/>
    <col min="2" max="2" width="35" style="47" customWidth="1"/>
    <col min="3" max="4" width="3.140625" style="47" customWidth="1"/>
    <col min="5" max="5" width="5.140625" style="47" bestFit="1" customWidth="1"/>
    <col min="6" max="6" width="5.7109375" style="47" bestFit="1" customWidth="1"/>
    <col min="7" max="8" width="9" style="47"/>
    <col min="9" max="9" width="35.140625" style="47" customWidth="1"/>
    <col min="10" max="16384" width="9" style="30"/>
  </cols>
  <sheetData>
    <row r="1" spans="1:9" ht="15.75" x14ac:dyDescent="0.2">
      <c r="A1" s="39"/>
      <c r="B1" s="91" t="s">
        <v>35</v>
      </c>
      <c r="C1" s="91"/>
      <c r="D1" s="91"/>
      <c r="E1" s="91"/>
      <c r="F1" s="91"/>
      <c r="G1" s="91"/>
      <c r="H1" s="91"/>
      <c r="I1" s="91"/>
    </row>
    <row r="2" spans="1:9" ht="15.75" x14ac:dyDescent="0.2">
      <c r="A2" s="39"/>
      <c r="B2" s="91" t="str">
        <f>IF('Birim Bilgileri'!B1&lt;&gt;"",'Birim Bilgileri'!B1,"") &amp; ", " &amp; IF('Birim Bilgileri'!B2&lt;&gt;"",'Birim Bilgileri'!B2,"")</f>
        <v>Mühendislik ve Doğa Bilimleri Fakültesi, Metalurji ve Malzeme Mühendisliği Bölümü</v>
      </c>
      <c r="C2" s="91"/>
      <c r="D2" s="91"/>
      <c r="E2" s="91"/>
      <c r="F2" s="91"/>
      <c r="G2" s="91"/>
      <c r="H2" s="91"/>
      <c r="I2" s="91"/>
    </row>
    <row r="3" spans="1:9" ht="15.75" x14ac:dyDescent="0.2">
      <c r="A3" s="39"/>
      <c r="B3" s="91" t="str">
        <f>IF('Birim Bilgileri'!B3&lt;&gt;"",'Birim Bilgileri'!B3,"") &amp; " NORMAL ÖĞRETİM Öğretim Planı"</f>
        <v>2025-2026 NORMAL ÖĞRETİM Öğretim Planı</v>
      </c>
      <c r="C3" s="91"/>
      <c r="D3" s="91"/>
      <c r="E3" s="91"/>
      <c r="F3" s="91"/>
      <c r="G3" s="91"/>
      <c r="H3" s="91"/>
      <c r="I3" s="91"/>
    </row>
    <row r="4" spans="1:9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ht="15.75" customHeight="1" x14ac:dyDescent="0.2">
      <c r="A5" s="40" t="s">
        <v>59</v>
      </c>
      <c r="B5" s="93" t="s">
        <v>60</v>
      </c>
      <c r="C5" s="93"/>
      <c r="D5" s="93"/>
      <c r="E5" s="93"/>
      <c r="F5" s="93"/>
      <c r="G5" s="93"/>
      <c r="H5" s="93"/>
      <c r="I5" s="93"/>
    </row>
    <row r="6" spans="1:9" ht="3.75" customHeight="1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ht="13.5" customHeight="1" x14ac:dyDescent="0.2">
      <c r="A7" s="96" t="s">
        <v>46</v>
      </c>
      <c r="B7" s="98" t="s">
        <v>37</v>
      </c>
      <c r="C7" s="100" t="s">
        <v>38</v>
      </c>
      <c r="D7" s="101"/>
      <c r="E7" s="101"/>
      <c r="F7" s="102"/>
      <c r="G7" s="103" t="s">
        <v>43</v>
      </c>
      <c r="H7" s="105" t="s">
        <v>44</v>
      </c>
      <c r="I7" s="98" t="s">
        <v>45</v>
      </c>
    </row>
    <row r="8" spans="1:9" ht="15" customHeight="1" x14ac:dyDescent="0.2">
      <c r="A8" s="97"/>
      <c r="B8" s="99"/>
      <c r="C8" s="43" t="s">
        <v>39</v>
      </c>
      <c r="D8" s="44" t="s">
        <v>40</v>
      </c>
      <c r="E8" s="44" t="s">
        <v>41</v>
      </c>
      <c r="F8" s="45" t="s">
        <v>42</v>
      </c>
      <c r="G8" s="104"/>
      <c r="H8" s="106"/>
      <c r="I8" s="99"/>
    </row>
    <row r="9" spans="1:9" ht="3.75" customHeight="1" x14ac:dyDescent="0.2">
      <c r="A9" s="90"/>
      <c r="B9" s="90"/>
      <c r="C9" s="90"/>
      <c r="D9" s="90"/>
      <c r="E9" s="90"/>
      <c r="F9" s="90"/>
      <c r="G9" s="90"/>
      <c r="H9" s="90"/>
      <c r="I9" s="90"/>
    </row>
    <row r="10" spans="1:9" x14ac:dyDescent="0.2">
      <c r="A10" s="18">
        <v>1219701</v>
      </c>
      <c r="B10" s="8" t="s">
        <v>114</v>
      </c>
      <c r="C10" s="21">
        <v>3</v>
      </c>
      <c r="D10" s="22">
        <v>3</v>
      </c>
      <c r="E10" s="23">
        <v>4.5</v>
      </c>
      <c r="F10" s="31">
        <v>6</v>
      </c>
      <c r="G10" s="11"/>
      <c r="H10" s="15" t="s">
        <v>65</v>
      </c>
      <c r="I10" s="81" t="s">
        <v>158</v>
      </c>
    </row>
    <row r="11" spans="1:9" x14ac:dyDescent="0.2">
      <c r="A11" s="19">
        <v>1219723</v>
      </c>
      <c r="B11" s="9" t="s">
        <v>115</v>
      </c>
      <c r="C11" s="24">
        <v>3</v>
      </c>
      <c r="D11" s="25">
        <v>0</v>
      </c>
      <c r="E11" s="26">
        <v>3</v>
      </c>
      <c r="F11" s="32">
        <v>3</v>
      </c>
      <c r="G11" s="12"/>
      <c r="H11" s="16" t="s">
        <v>65</v>
      </c>
      <c r="I11" s="88" t="s">
        <v>168</v>
      </c>
    </row>
    <row r="12" spans="1:9" x14ac:dyDescent="0.2">
      <c r="A12" s="19">
        <v>1219713</v>
      </c>
      <c r="B12" s="9" t="s">
        <v>116</v>
      </c>
      <c r="C12" s="24">
        <v>2</v>
      </c>
      <c r="D12" s="25">
        <v>0</v>
      </c>
      <c r="E12" s="26">
        <v>2</v>
      </c>
      <c r="F12" s="32">
        <v>4</v>
      </c>
      <c r="G12" s="12" t="s">
        <v>51</v>
      </c>
      <c r="H12" s="16" t="s">
        <v>65</v>
      </c>
      <c r="I12" s="88" t="s">
        <v>166</v>
      </c>
    </row>
    <row r="13" spans="1:9" x14ac:dyDescent="0.2">
      <c r="A13" s="19">
        <v>1219724</v>
      </c>
      <c r="B13" s="9" t="s">
        <v>116</v>
      </c>
      <c r="C13" s="24">
        <v>2</v>
      </c>
      <c r="D13" s="25">
        <v>0</v>
      </c>
      <c r="E13" s="26">
        <v>2</v>
      </c>
      <c r="F13" s="32">
        <v>3</v>
      </c>
      <c r="G13" s="12"/>
      <c r="H13" s="16" t="s">
        <v>65</v>
      </c>
      <c r="I13" s="88" t="s">
        <v>166</v>
      </c>
    </row>
    <row r="14" spans="1:9" x14ac:dyDescent="0.2">
      <c r="A14" s="19">
        <v>1219717</v>
      </c>
      <c r="B14" s="9" t="s">
        <v>117</v>
      </c>
      <c r="C14" s="24">
        <v>3</v>
      </c>
      <c r="D14" s="25">
        <v>0</v>
      </c>
      <c r="E14" s="26">
        <v>3</v>
      </c>
      <c r="F14" s="32">
        <v>4</v>
      </c>
      <c r="G14" s="12"/>
      <c r="H14" s="16" t="s">
        <v>65</v>
      </c>
      <c r="I14" s="89" t="s">
        <v>164</v>
      </c>
    </row>
    <row r="15" spans="1:9" x14ac:dyDescent="0.2">
      <c r="A15" s="19">
        <v>1219725</v>
      </c>
      <c r="B15" s="9" t="s">
        <v>118</v>
      </c>
      <c r="C15" s="24">
        <v>3</v>
      </c>
      <c r="D15" s="25">
        <v>0</v>
      </c>
      <c r="E15" s="26">
        <v>3</v>
      </c>
      <c r="F15" s="32">
        <v>3</v>
      </c>
      <c r="G15" s="12"/>
      <c r="H15" s="16" t="s">
        <v>65</v>
      </c>
      <c r="I15" s="88" t="s">
        <v>170</v>
      </c>
    </row>
    <row r="16" spans="1:9" x14ac:dyDescent="0.2">
      <c r="A16" s="19">
        <v>1219799</v>
      </c>
      <c r="B16" s="9" t="s">
        <v>119</v>
      </c>
      <c r="C16" s="24"/>
      <c r="D16" s="25"/>
      <c r="E16" s="26"/>
      <c r="F16" s="32">
        <v>3</v>
      </c>
      <c r="G16" s="12"/>
      <c r="H16" s="16" t="s">
        <v>65</v>
      </c>
      <c r="I16" s="88" t="s">
        <v>167</v>
      </c>
    </row>
    <row r="17" spans="1:9" x14ac:dyDescent="0.2">
      <c r="A17" s="20"/>
      <c r="B17" s="14" t="s">
        <v>150</v>
      </c>
      <c r="C17" s="65">
        <v>3</v>
      </c>
      <c r="D17" s="66">
        <v>0</v>
      </c>
      <c r="E17" s="67">
        <v>3</v>
      </c>
      <c r="F17" s="68">
        <v>4</v>
      </c>
      <c r="G17" s="69"/>
      <c r="H17" s="16" t="s">
        <v>65</v>
      </c>
      <c r="I17" s="81" t="s">
        <v>158</v>
      </c>
    </row>
    <row r="18" spans="1:9" x14ac:dyDescent="0.2">
      <c r="A18" s="20"/>
      <c r="B18" s="14" t="s">
        <v>151</v>
      </c>
      <c r="C18" s="65">
        <v>3</v>
      </c>
      <c r="D18" s="66">
        <v>0</v>
      </c>
      <c r="E18" s="67">
        <v>3</v>
      </c>
      <c r="F18" s="68">
        <v>4</v>
      </c>
      <c r="G18" s="13"/>
      <c r="H18" s="16" t="s">
        <v>65</v>
      </c>
      <c r="I18" s="81" t="s">
        <v>158</v>
      </c>
    </row>
    <row r="19" spans="1:9" x14ac:dyDescent="0.2">
      <c r="A19" s="94" t="s">
        <v>47</v>
      </c>
      <c r="B19" s="95"/>
      <c r="C19" s="36">
        <f>SUM(C10:C18)</f>
        <v>22</v>
      </c>
      <c r="D19" s="37">
        <f t="shared" ref="D19:F19" si="0">SUM(D10:D18)</f>
        <v>3</v>
      </c>
      <c r="E19" s="37">
        <f t="shared" si="0"/>
        <v>23.5</v>
      </c>
      <c r="F19" s="38">
        <f t="shared" si="0"/>
        <v>34</v>
      </c>
      <c r="G19" s="46"/>
      <c r="H19" s="46"/>
      <c r="I19" s="46"/>
    </row>
    <row r="20" spans="1:9" x14ac:dyDescent="0.2">
      <c r="A20" s="82"/>
      <c r="B20" s="82"/>
      <c r="C20" s="83"/>
      <c r="D20" s="83"/>
      <c r="E20" s="83"/>
      <c r="F20" s="83"/>
      <c r="G20" s="46"/>
      <c r="H20" s="46"/>
      <c r="I20" s="46"/>
    </row>
    <row r="21" spans="1:9" x14ac:dyDescent="0.2">
      <c r="A21" s="48"/>
      <c r="B21" s="48"/>
      <c r="C21" s="49"/>
      <c r="D21" s="49"/>
      <c r="E21" s="49"/>
      <c r="F21" s="50"/>
      <c r="G21" s="49"/>
      <c r="H21" s="49"/>
      <c r="I21" s="50"/>
    </row>
    <row r="22" spans="1:9" ht="15.75" customHeight="1" x14ac:dyDescent="0.2">
      <c r="A22" s="40" t="s">
        <v>59</v>
      </c>
      <c r="B22" s="109" t="s">
        <v>66</v>
      </c>
      <c r="C22" s="109"/>
      <c r="D22" s="109"/>
      <c r="E22" s="109"/>
      <c r="F22" s="109"/>
      <c r="G22" s="109"/>
      <c r="H22" s="109"/>
      <c r="I22" s="109"/>
    </row>
    <row r="23" spans="1:9" ht="4.1500000000000004" customHeight="1" x14ac:dyDescent="0.2">
      <c r="A23" s="90"/>
      <c r="B23" s="90"/>
      <c r="C23" s="90"/>
      <c r="D23" s="90"/>
      <c r="E23" s="90"/>
      <c r="F23" s="90"/>
      <c r="G23" s="90"/>
      <c r="H23" s="90"/>
      <c r="I23" s="90"/>
    </row>
    <row r="24" spans="1:9" x14ac:dyDescent="0.2">
      <c r="A24" s="96" t="s">
        <v>46</v>
      </c>
      <c r="B24" s="98" t="s">
        <v>37</v>
      </c>
      <c r="C24" s="100" t="s">
        <v>38</v>
      </c>
      <c r="D24" s="101"/>
      <c r="E24" s="101"/>
      <c r="F24" s="102"/>
      <c r="G24" s="103" t="s">
        <v>43</v>
      </c>
      <c r="H24" s="105" t="s">
        <v>44</v>
      </c>
      <c r="I24" s="98" t="s">
        <v>45</v>
      </c>
    </row>
    <row r="25" spans="1:9" ht="25.5" x14ac:dyDescent="0.2">
      <c r="A25" s="97"/>
      <c r="B25" s="99"/>
      <c r="C25" s="43" t="s">
        <v>39</v>
      </c>
      <c r="D25" s="44" t="s">
        <v>40</v>
      </c>
      <c r="E25" s="44" t="s">
        <v>41</v>
      </c>
      <c r="F25" s="45" t="s">
        <v>42</v>
      </c>
      <c r="G25" s="104"/>
      <c r="H25" s="106"/>
      <c r="I25" s="99"/>
    </row>
    <row r="26" spans="1:9" ht="4.1500000000000004" customHeight="1" x14ac:dyDescent="0.2">
      <c r="A26" s="90"/>
      <c r="B26" s="90"/>
      <c r="C26" s="90"/>
      <c r="D26" s="90"/>
      <c r="E26" s="90"/>
      <c r="F26" s="90"/>
      <c r="G26" s="90"/>
      <c r="H26" s="90"/>
      <c r="I26" s="90"/>
    </row>
    <row r="27" spans="1:9" x14ac:dyDescent="0.2">
      <c r="A27" s="18">
        <v>1219714</v>
      </c>
      <c r="B27" s="8" t="s">
        <v>121</v>
      </c>
      <c r="C27" s="21">
        <v>3</v>
      </c>
      <c r="D27" s="22">
        <v>0</v>
      </c>
      <c r="E27" s="23">
        <v>3</v>
      </c>
      <c r="F27" s="31">
        <v>4</v>
      </c>
      <c r="G27" s="11" t="s">
        <v>125</v>
      </c>
      <c r="H27" s="15" t="s">
        <v>65</v>
      </c>
      <c r="I27" s="88" t="s">
        <v>170</v>
      </c>
    </row>
    <row r="28" spans="1:9" x14ac:dyDescent="0.2">
      <c r="A28" s="19">
        <v>1219726</v>
      </c>
      <c r="B28" s="9" t="s">
        <v>122</v>
      </c>
      <c r="C28" s="24">
        <v>3</v>
      </c>
      <c r="D28" s="25">
        <v>0</v>
      </c>
      <c r="E28" s="26">
        <v>3</v>
      </c>
      <c r="F28" s="32">
        <v>4</v>
      </c>
      <c r="G28" s="12" t="s">
        <v>125</v>
      </c>
      <c r="H28" s="16" t="s">
        <v>65</v>
      </c>
      <c r="I28" s="88" t="s">
        <v>166</v>
      </c>
    </row>
    <row r="29" spans="1:9" x14ac:dyDescent="0.2">
      <c r="A29" s="19">
        <v>1219716</v>
      </c>
      <c r="B29" s="9" t="s">
        <v>123</v>
      </c>
      <c r="C29" s="24">
        <v>3</v>
      </c>
      <c r="D29" s="25">
        <v>0</v>
      </c>
      <c r="E29" s="26">
        <v>3</v>
      </c>
      <c r="F29" s="32">
        <v>4</v>
      </c>
      <c r="G29" s="12" t="s">
        <v>126</v>
      </c>
      <c r="H29" s="16" t="s">
        <v>65</v>
      </c>
      <c r="I29" s="88" t="s">
        <v>170</v>
      </c>
    </row>
    <row r="30" spans="1:9" x14ac:dyDescent="0.2">
      <c r="A30" s="19">
        <v>1219721</v>
      </c>
      <c r="B30" s="9" t="s">
        <v>124</v>
      </c>
      <c r="C30" s="24">
        <v>3</v>
      </c>
      <c r="D30" s="25">
        <v>0</v>
      </c>
      <c r="E30" s="26">
        <v>3</v>
      </c>
      <c r="F30" s="32">
        <v>4</v>
      </c>
      <c r="G30" s="12" t="s">
        <v>126</v>
      </c>
      <c r="H30" s="16" t="s">
        <v>65</v>
      </c>
      <c r="I30" s="88" t="s">
        <v>161</v>
      </c>
    </row>
    <row r="31" spans="1:9" x14ac:dyDescent="0.2">
      <c r="A31" s="84"/>
      <c r="B31" s="7"/>
      <c r="C31" s="84"/>
      <c r="D31" s="84"/>
      <c r="E31" s="85"/>
      <c r="F31" s="86"/>
      <c r="G31" s="6"/>
      <c r="H31" s="6"/>
      <c r="I31" s="87"/>
    </row>
    <row r="32" spans="1:9" x14ac:dyDescent="0.2">
      <c r="A32" s="48"/>
      <c r="B32" s="48"/>
      <c r="C32" s="49"/>
      <c r="D32" s="49"/>
      <c r="E32" s="49"/>
      <c r="F32" s="50"/>
      <c r="G32" s="49"/>
      <c r="H32" s="49"/>
      <c r="I32" s="50"/>
    </row>
    <row r="33" spans="1:9" ht="15.75" customHeight="1" x14ac:dyDescent="0.2">
      <c r="A33" s="40" t="s">
        <v>59</v>
      </c>
      <c r="B33" s="93" t="s">
        <v>61</v>
      </c>
      <c r="C33" s="93"/>
      <c r="D33" s="93"/>
      <c r="E33" s="93"/>
      <c r="F33" s="93"/>
      <c r="G33" s="93"/>
      <c r="H33" s="93"/>
      <c r="I33" s="93"/>
    </row>
    <row r="34" spans="1:9" ht="4.1500000000000004" customHeight="1" x14ac:dyDescent="0.2">
      <c r="A34" s="90"/>
      <c r="B34" s="90"/>
      <c r="C34" s="90"/>
      <c r="D34" s="90"/>
      <c r="E34" s="90"/>
      <c r="F34" s="90"/>
      <c r="G34" s="90"/>
      <c r="H34" s="90"/>
      <c r="I34" s="90"/>
    </row>
    <row r="35" spans="1:9" x14ac:dyDescent="0.2">
      <c r="A35" s="96" t="s">
        <v>46</v>
      </c>
      <c r="B35" s="98" t="s">
        <v>37</v>
      </c>
      <c r="C35" s="100" t="s">
        <v>38</v>
      </c>
      <c r="D35" s="101"/>
      <c r="E35" s="101"/>
      <c r="F35" s="102"/>
      <c r="G35" s="103" t="s">
        <v>43</v>
      </c>
      <c r="H35" s="105" t="s">
        <v>44</v>
      </c>
      <c r="I35" s="98" t="s">
        <v>45</v>
      </c>
    </row>
    <row r="36" spans="1:9" ht="25.5" x14ac:dyDescent="0.2">
      <c r="A36" s="97"/>
      <c r="B36" s="99"/>
      <c r="C36" s="43" t="s">
        <v>39</v>
      </c>
      <c r="D36" s="44" t="s">
        <v>40</v>
      </c>
      <c r="E36" s="44" t="s">
        <v>41</v>
      </c>
      <c r="F36" s="45" t="s">
        <v>42</v>
      </c>
      <c r="G36" s="104"/>
      <c r="H36" s="106"/>
      <c r="I36" s="99"/>
    </row>
    <row r="37" spans="1:9" ht="4.1500000000000004" customHeight="1" x14ac:dyDescent="0.2">
      <c r="A37" s="90"/>
      <c r="B37" s="90"/>
      <c r="C37" s="90"/>
      <c r="D37" s="90"/>
      <c r="E37" s="90"/>
      <c r="F37" s="90"/>
      <c r="G37" s="90"/>
      <c r="H37" s="90"/>
      <c r="I37" s="90"/>
    </row>
    <row r="38" spans="1:9" x14ac:dyDescent="0.2">
      <c r="A38" s="18">
        <v>1219801</v>
      </c>
      <c r="B38" s="8" t="s">
        <v>127</v>
      </c>
      <c r="C38" s="21">
        <v>3</v>
      </c>
      <c r="D38" s="22">
        <v>3</v>
      </c>
      <c r="E38" s="23">
        <v>4.5</v>
      </c>
      <c r="F38" s="31">
        <v>6</v>
      </c>
      <c r="G38" s="11"/>
      <c r="H38" s="15" t="s">
        <v>65</v>
      </c>
      <c r="I38" s="81" t="s">
        <v>158</v>
      </c>
    </row>
    <row r="39" spans="1:9" x14ac:dyDescent="0.2">
      <c r="A39" s="19">
        <v>1219810</v>
      </c>
      <c r="B39" s="9" t="s">
        <v>128</v>
      </c>
      <c r="C39" s="24">
        <v>2</v>
      </c>
      <c r="D39" s="25">
        <v>0</v>
      </c>
      <c r="E39" s="26">
        <v>2</v>
      </c>
      <c r="F39" s="32">
        <v>4</v>
      </c>
      <c r="G39" s="12"/>
      <c r="H39" s="16" t="s">
        <v>65</v>
      </c>
      <c r="I39" s="88" t="s">
        <v>166</v>
      </c>
    </row>
    <row r="40" spans="1:9" x14ac:dyDescent="0.2">
      <c r="A40" s="19">
        <v>1219812</v>
      </c>
      <c r="B40" s="9" t="s">
        <v>129</v>
      </c>
      <c r="C40" s="24">
        <v>3</v>
      </c>
      <c r="D40" s="25">
        <v>0</v>
      </c>
      <c r="E40" s="26">
        <v>3</v>
      </c>
      <c r="F40" s="32">
        <v>4</v>
      </c>
      <c r="G40" s="12"/>
      <c r="H40" s="16" t="s">
        <v>65</v>
      </c>
      <c r="I40" s="89" t="s">
        <v>164</v>
      </c>
    </row>
    <row r="41" spans="1:9" x14ac:dyDescent="0.2">
      <c r="A41" s="19">
        <v>1219818</v>
      </c>
      <c r="B41" s="9" t="s">
        <v>130</v>
      </c>
      <c r="C41" s="24">
        <v>2</v>
      </c>
      <c r="D41" s="25">
        <v>0</v>
      </c>
      <c r="E41" s="26">
        <v>2</v>
      </c>
      <c r="F41" s="32">
        <v>4</v>
      </c>
      <c r="G41" s="12"/>
      <c r="H41" s="16" t="s">
        <v>65</v>
      </c>
      <c r="I41" s="88" t="s">
        <v>169</v>
      </c>
    </row>
    <row r="42" spans="1:9" x14ac:dyDescent="0.2">
      <c r="A42" s="19">
        <v>1219819</v>
      </c>
      <c r="B42" s="9" t="s">
        <v>131</v>
      </c>
      <c r="C42" s="24">
        <v>2</v>
      </c>
      <c r="D42" s="25">
        <v>0</v>
      </c>
      <c r="E42" s="26">
        <v>2</v>
      </c>
      <c r="F42" s="32">
        <v>4</v>
      </c>
      <c r="G42" s="12"/>
      <c r="H42" s="16" t="s">
        <v>65</v>
      </c>
      <c r="I42" s="88" t="s">
        <v>165</v>
      </c>
    </row>
    <row r="43" spans="1:9" x14ac:dyDescent="0.2">
      <c r="A43" s="19"/>
      <c r="B43" s="9" t="s">
        <v>152</v>
      </c>
      <c r="C43" s="65">
        <v>3</v>
      </c>
      <c r="D43" s="66">
        <v>0</v>
      </c>
      <c r="E43" s="67">
        <v>3</v>
      </c>
      <c r="F43" s="68">
        <v>4</v>
      </c>
      <c r="G43" s="12"/>
      <c r="H43" s="16" t="s">
        <v>65</v>
      </c>
      <c r="I43" s="81" t="s">
        <v>158</v>
      </c>
    </row>
    <row r="44" spans="1:9" x14ac:dyDescent="0.2">
      <c r="A44" s="19"/>
      <c r="B44" s="9" t="s">
        <v>153</v>
      </c>
      <c r="C44" s="65">
        <v>3</v>
      </c>
      <c r="D44" s="66">
        <v>0</v>
      </c>
      <c r="E44" s="67">
        <v>3</v>
      </c>
      <c r="F44" s="68">
        <v>4</v>
      </c>
      <c r="G44" s="12"/>
      <c r="H44" s="16" t="s">
        <v>65</v>
      </c>
      <c r="I44" s="81" t="s">
        <v>158</v>
      </c>
    </row>
    <row r="45" spans="1:9" x14ac:dyDescent="0.2">
      <c r="A45" s="94" t="s">
        <v>47</v>
      </c>
      <c r="B45" s="95"/>
      <c r="C45" s="36">
        <f>SUM(C38:C44)</f>
        <v>18</v>
      </c>
      <c r="D45" s="37">
        <f>SUM(D38:D44)</f>
        <v>3</v>
      </c>
      <c r="E45" s="37">
        <f>SUM(E38:E44)</f>
        <v>19.5</v>
      </c>
      <c r="F45" s="38">
        <f>SUM(F38:F44)</f>
        <v>30</v>
      </c>
      <c r="G45" s="46"/>
      <c r="H45" s="46"/>
      <c r="I45" s="46"/>
    </row>
    <row r="46" spans="1:9" x14ac:dyDescent="0.2">
      <c r="A46" s="52"/>
      <c r="B46" s="52"/>
      <c r="C46" s="52"/>
      <c r="D46" s="52"/>
      <c r="E46" s="52"/>
      <c r="F46" s="52"/>
      <c r="G46" s="52"/>
      <c r="H46" s="52"/>
      <c r="I46" s="52"/>
    </row>
    <row r="47" spans="1:9" ht="15.75" customHeight="1" x14ac:dyDescent="0.2">
      <c r="A47" s="40" t="s">
        <v>59</v>
      </c>
      <c r="B47" s="109" t="s">
        <v>120</v>
      </c>
      <c r="C47" s="109"/>
      <c r="D47" s="109"/>
      <c r="E47" s="109"/>
      <c r="F47" s="109"/>
      <c r="G47" s="109"/>
      <c r="H47" s="109"/>
      <c r="I47" s="109"/>
    </row>
    <row r="48" spans="1:9" ht="4.1500000000000004" customHeight="1" x14ac:dyDescent="0.2">
      <c r="A48" s="90"/>
      <c r="B48" s="90"/>
      <c r="C48" s="90"/>
      <c r="D48" s="90"/>
      <c r="E48" s="90"/>
      <c r="F48" s="90"/>
      <c r="G48" s="90"/>
      <c r="H48" s="90"/>
      <c r="I48" s="90"/>
    </row>
    <row r="49" spans="1:9" x14ac:dyDescent="0.2">
      <c r="A49" s="96" t="s">
        <v>46</v>
      </c>
      <c r="B49" s="98" t="s">
        <v>37</v>
      </c>
      <c r="C49" s="100" t="s">
        <v>38</v>
      </c>
      <c r="D49" s="101"/>
      <c r="E49" s="101"/>
      <c r="F49" s="102"/>
      <c r="G49" s="103" t="s">
        <v>43</v>
      </c>
      <c r="H49" s="105" t="s">
        <v>44</v>
      </c>
      <c r="I49" s="98" t="s">
        <v>45</v>
      </c>
    </row>
    <row r="50" spans="1:9" ht="25.5" x14ac:dyDescent="0.2">
      <c r="A50" s="97"/>
      <c r="B50" s="99"/>
      <c r="C50" s="43" t="s">
        <v>39</v>
      </c>
      <c r="D50" s="44" t="s">
        <v>40</v>
      </c>
      <c r="E50" s="44" t="s">
        <v>41</v>
      </c>
      <c r="F50" s="45" t="s">
        <v>42</v>
      </c>
      <c r="G50" s="104"/>
      <c r="H50" s="106"/>
      <c r="I50" s="99"/>
    </row>
    <row r="51" spans="1:9" ht="4.1500000000000004" customHeight="1" x14ac:dyDescent="0.2">
      <c r="A51" s="90"/>
      <c r="B51" s="90"/>
      <c r="C51" s="90"/>
      <c r="D51" s="90"/>
      <c r="E51" s="90"/>
      <c r="F51" s="90"/>
      <c r="G51" s="90"/>
      <c r="H51" s="90"/>
      <c r="I51" s="90"/>
    </row>
    <row r="52" spans="1:9" x14ac:dyDescent="0.2">
      <c r="A52" s="18">
        <v>1219806</v>
      </c>
      <c r="B52" s="8" t="s">
        <v>132</v>
      </c>
      <c r="C52" s="21">
        <v>3</v>
      </c>
      <c r="D52" s="22">
        <v>0</v>
      </c>
      <c r="E52" s="23">
        <v>3</v>
      </c>
      <c r="F52" s="31">
        <v>4</v>
      </c>
      <c r="G52" s="11" t="s">
        <v>137</v>
      </c>
      <c r="H52" s="15" t="s">
        <v>65</v>
      </c>
      <c r="I52" s="81" t="s">
        <v>158</v>
      </c>
    </row>
    <row r="53" spans="1:9" x14ac:dyDescent="0.2">
      <c r="A53" s="53">
        <v>1219822</v>
      </c>
      <c r="B53" s="54" t="s">
        <v>133</v>
      </c>
      <c r="C53" s="55">
        <v>3</v>
      </c>
      <c r="D53" s="56">
        <v>0</v>
      </c>
      <c r="E53" s="57">
        <v>3</v>
      </c>
      <c r="F53" s="58">
        <v>4</v>
      </c>
      <c r="G53" s="59" t="s">
        <v>137</v>
      </c>
      <c r="H53" s="60" t="s">
        <v>65</v>
      </c>
      <c r="I53" s="88" t="s">
        <v>168</v>
      </c>
    </row>
    <row r="54" spans="1:9" x14ac:dyDescent="0.2">
      <c r="A54" s="19">
        <v>1219820</v>
      </c>
      <c r="B54" s="9" t="s">
        <v>134</v>
      </c>
      <c r="C54" s="24">
        <v>3</v>
      </c>
      <c r="D54" s="25">
        <v>0</v>
      </c>
      <c r="E54" s="26">
        <v>3</v>
      </c>
      <c r="F54" s="32">
        <v>4</v>
      </c>
      <c r="G54" s="12" t="s">
        <v>137</v>
      </c>
      <c r="H54" s="16" t="s">
        <v>65</v>
      </c>
      <c r="I54" s="88" t="s">
        <v>167</v>
      </c>
    </row>
    <row r="55" spans="1:9" x14ac:dyDescent="0.2">
      <c r="A55" s="19">
        <v>1219813</v>
      </c>
      <c r="B55" s="9" t="s">
        <v>135</v>
      </c>
      <c r="C55" s="24">
        <v>3</v>
      </c>
      <c r="D55" s="25">
        <v>0</v>
      </c>
      <c r="E55" s="26">
        <v>3</v>
      </c>
      <c r="F55" s="32">
        <v>4</v>
      </c>
      <c r="G55" s="12" t="s">
        <v>138</v>
      </c>
      <c r="H55" s="16" t="s">
        <v>65</v>
      </c>
      <c r="I55" s="88" t="s">
        <v>165</v>
      </c>
    </row>
    <row r="56" spans="1:9" ht="13.15" customHeight="1" x14ac:dyDescent="0.2">
      <c r="A56" s="51">
        <v>1219821</v>
      </c>
      <c r="B56" s="10" t="s">
        <v>136</v>
      </c>
      <c r="C56" s="27">
        <v>3</v>
      </c>
      <c r="D56" s="28">
        <v>0</v>
      </c>
      <c r="E56" s="29">
        <v>3</v>
      </c>
      <c r="F56" s="33">
        <v>4</v>
      </c>
      <c r="G56" s="13" t="s">
        <v>138</v>
      </c>
      <c r="H56" s="17" t="s">
        <v>65</v>
      </c>
      <c r="I56" s="88" t="s">
        <v>169</v>
      </c>
    </row>
    <row r="57" spans="1:9" x14ac:dyDescent="0.2">
      <c r="A57" s="35"/>
      <c r="B57" s="35"/>
      <c r="C57" s="35"/>
      <c r="D57" s="35"/>
      <c r="E57" s="35"/>
      <c r="F57" s="35"/>
      <c r="G57" s="35"/>
      <c r="H57" s="35"/>
      <c r="I57" s="35"/>
    </row>
  </sheetData>
  <mergeCells count="42">
    <mergeCell ref="H24:H25"/>
    <mergeCell ref="I24:I25"/>
    <mergeCell ref="A51:I51"/>
    <mergeCell ref="A26:I26"/>
    <mergeCell ref="B47:I47"/>
    <mergeCell ref="A48:I48"/>
    <mergeCell ref="A49:A50"/>
    <mergeCell ref="B49:B50"/>
    <mergeCell ref="C49:F49"/>
    <mergeCell ref="G49:G50"/>
    <mergeCell ref="H49:H50"/>
    <mergeCell ref="I49:I50"/>
    <mergeCell ref="A37:I37"/>
    <mergeCell ref="A45:B45"/>
    <mergeCell ref="A9:I9"/>
    <mergeCell ref="A19:B19"/>
    <mergeCell ref="B33:I33"/>
    <mergeCell ref="A34:I34"/>
    <mergeCell ref="A35:A36"/>
    <mergeCell ref="B35:B36"/>
    <mergeCell ref="C35:F35"/>
    <mergeCell ref="G35:G36"/>
    <mergeCell ref="H35:H36"/>
    <mergeCell ref="I35:I36"/>
    <mergeCell ref="B22:I22"/>
    <mergeCell ref="A23:I23"/>
    <mergeCell ref="A24:A25"/>
    <mergeCell ref="B24:B25"/>
    <mergeCell ref="C24:F24"/>
    <mergeCell ref="G24:G25"/>
    <mergeCell ref="I7:I8"/>
    <mergeCell ref="B1:I1"/>
    <mergeCell ref="B2:I2"/>
    <mergeCell ref="B3:I3"/>
    <mergeCell ref="A4:I4"/>
    <mergeCell ref="B5:I5"/>
    <mergeCell ref="A6:I6"/>
    <mergeCell ref="A7:A8"/>
    <mergeCell ref="B7:B8"/>
    <mergeCell ref="C7:F7"/>
    <mergeCell ref="G7:G8"/>
    <mergeCell ref="H7:H8"/>
  </mergeCells>
  <dataValidations count="6">
    <dataValidation type="decimal" operator="greaterThanOrEqual" allowBlank="1" showInputMessage="1" showErrorMessage="1" sqref="E52:E56 E10:E31 E38:E45" xr:uid="{00000000-0002-0000-0500-000000000000}">
      <formula1>0</formula1>
    </dataValidation>
    <dataValidation type="whole" operator="greaterThanOrEqual" allowBlank="1" showInputMessage="1" showErrorMessage="1" errorTitle="Hatalı Veri Girişi" error="Bu alana bir pozitif tamsayı girişi yapınız." sqref="C52:D56 C32:E32 C21:E21 G45:H45 C10:D31 G19:H26 C38:D45 G32:H32" xr:uid="{00000000-0002-0000-0500-000001000000}">
      <formula1>0</formula1>
    </dataValidation>
    <dataValidation type="whole" operator="greaterThanOrEqual" allowBlank="1" showInputMessage="1" showErrorMessage="1" sqref="F52:F56 F10:F31 F38:F45" xr:uid="{00000000-0002-0000-0500-000002000000}">
      <formula1>0</formula1>
    </dataValidation>
    <dataValidation type="whole" operator="greaterThan" allowBlank="1" showInputMessage="1" showErrorMessage="1" sqref="A27:A31 A52:A56 A38:A44 A10:A18" xr:uid="{00000000-0002-0000-0500-000003000000}">
      <formula1>1000000</formula1>
    </dataValidation>
    <dataValidation type="list" operator="greaterThanOrEqual" allowBlank="1" showInputMessage="1" showErrorMessage="1" errorTitle="Hatalı Veri Girişi" error="Bu alana bir pozitif tamsayı girişi yapınız." sqref="H27:H31 H52:H56 H38:H44 H10:H18" xr:uid="{00000000-0002-0000-0500-000004000000}">
      <formula1>"Yz,Uz"</formula1>
    </dataValidation>
    <dataValidation operator="greaterThanOrEqual" allowBlank="1" showInputMessage="1" showErrorMessage="1" errorTitle="Hatalı Veri Girişi" error="Bu alana bir pozitif tamsayı girişi yapınız." sqref="G27:G31 G38:G44 G52:G56 G10:G18" xr:uid="{00000000-0002-0000-0500-000005000000}"/>
  </dataValidations>
  <pageMargins left="0.31496062992125984" right="0.15748031496062992" top="0.23622047244094491" bottom="0.74803149606299213" header="0.11811023622047245" footer="0.31496062992125984"/>
  <pageSetup paperSize="9" scale="88" orientation="portrait" r:id="rId1"/>
  <headerFooter>
    <oddFooter>&amp;L&amp;"Times New Roman,Normal"İmza/Paraf&amp;R&amp;"Times New Roman,Normal"&amp;P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7">
    <pageSetUpPr fitToPage="1"/>
  </sheetPr>
  <dimension ref="A1:B68"/>
  <sheetViews>
    <sheetView zoomScale="120" zoomScaleNormal="120" workbookViewId="0">
      <selection activeCell="B9" sqref="B9"/>
    </sheetView>
  </sheetViews>
  <sheetFormatPr defaultColWidth="9" defaultRowHeight="12.75" x14ac:dyDescent="0.2"/>
  <cols>
    <col min="1" max="1" width="11" style="47" bestFit="1" customWidth="1"/>
    <col min="2" max="2" width="83.85546875" style="47" customWidth="1"/>
    <col min="3" max="16384" width="9" style="30"/>
  </cols>
  <sheetData>
    <row r="1" spans="1:2" x14ac:dyDescent="0.2">
      <c r="A1" s="39"/>
      <c r="B1" s="41" t="s">
        <v>35</v>
      </c>
    </row>
    <row r="2" spans="1:2" x14ac:dyDescent="0.2">
      <c r="A2" s="39"/>
      <c r="B2" s="41" t="str">
        <f>IF('Birim Bilgileri'!B1&lt;&gt;"",'Birim Bilgileri'!B1,"") &amp; ", " &amp; IF('Birim Bilgileri'!B2&lt;&gt;"",'Birim Bilgileri'!B2,"")</f>
        <v>Mühendislik ve Doğa Bilimleri Fakültesi, Metalurji ve Malzeme Mühendisliği Bölümü</v>
      </c>
    </row>
    <row r="3" spans="1:2" x14ac:dyDescent="0.2">
      <c r="A3" s="39"/>
      <c r="B3" s="41" t="str">
        <f>IF('Birim Bilgileri'!B3&lt;&gt;"",'Birim Bilgileri'!B3,"") &amp; " Öğretim Planı"</f>
        <v>2025-2026 Öğretim Planı</v>
      </c>
    </row>
    <row r="4" spans="1:2" x14ac:dyDescent="0.2">
      <c r="A4" s="92"/>
      <c r="B4" s="92"/>
    </row>
    <row r="5" spans="1:2" ht="15.75" customHeight="1" x14ac:dyDescent="0.2">
      <c r="A5" s="40"/>
      <c r="B5" s="40" t="s">
        <v>50</v>
      </c>
    </row>
    <row r="6" spans="1:2" ht="3.75" customHeight="1" x14ac:dyDescent="0.2">
      <c r="A6" s="90"/>
      <c r="B6" s="90"/>
    </row>
    <row r="7" spans="1:2" x14ac:dyDescent="0.2">
      <c r="A7" s="42" t="s">
        <v>62</v>
      </c>
      <c r="B7" s="61"/>
    </row>
    <row r="8" spans="1:2" ht="3.75" customHeight="1" x14ac:dyDescent="0.2">
      <c r="A8" s="90"/>
      <c r="B8" s="90"/>
    </row>
    <row r="9" spans="1:2" x14ac:dyDescent="0.2">
      <c r="A9" s="18" t="s">
        <v>51</v>
      </c>
      <c r="B9" s="62" t="s">
        <v>159</v>
      </c>
    </row>
    <row r="10" spans="1:2" x14ac:dyDescent="0.2">
      <c r="A10" s="19" t="s">
        <v>52</v>
      </c>
      <c r="B10" s="63"/>
    </row>
    <row r="11" spans="1:2" x14ac:dyDescent="0.2">
      <c r="A11" s="19" t="s">
        <v>63</v>
      </c>
      <c r="B11" s="63"/>
    </row>
    <row r="12" spans="1:2" x14ac:dyDescent="0.2">
      <c r="A12" s="19"/>
      <c r="B12" s="63"/>
    </row>
    <row r="13" spans="1:2" x14ac:dyDescent="0.2">
      <c r="A13" s="19"/>
      <c r="B13" s="63"/>
    </row>
    <row r="14" spans="1:2" x14ac:dyDescent="0.2">
      <c r="A14" s="19"/>
      <c r="B14" s="63"/>
    </row>
    <row r="15" spans="1:2" x14ac:dyDescent="0.2">
      <c r="A15" s="19"/>
      <c r="B15" s="63"/>
    </row>
    <row r="16" spans="1:2" x14ac:dyDescent="0.2">
      <c r="A16" s="19"/>
      <c r="B16" s="63"/>
    </row>
    <row r="17" spans="1:2" x14ac:dyDescent="0.2">
      <c r="A17" s="19"/>
      <c r="B17" s="63"/>
    </row>
    <row r="18" spans="1:2" x14ac:dyDescent="0.2">
      <c r="A18" s="19"/>
      <c r="B18" s="63"/>
    </row>
    <row r="19" spans="1:2" x14ac:dyDescent="0.2">
      <c r="A19" s="19"/>
      <c r="B19" s="63"/>
    </row>
    <row r="20" spans="1:2" x14ac:dyDescent="0.2">
      <c r="A20" s="51"/>
      <c r="B20" s="64"/>
    </row>
    <row r="21" spans="1:2" x14ac:dyDescent="0.2">
      <c r="A21" s="48"/>
      <c r="B21" s="48"/>
    </row>
    <row r="22" spans="1:2" x14ac:dyDescent="0.2">
      <c r="A22" s="35"/>
      <c r="B22" s="35"/>
    </row>
    <row r="23" spans="1:2" x14ac:dyDescent="0.2">
      <c r="A23" s="35"/>
      <c r="B23" s="35"/>
    </row>
    <row r="24" spans="1:2" x14ac:dyDescent="0.2">
      <c r="A24" s="35"/>
      <c r="B24" s="35"/>
    </row>
    <row r="25" spans="1:2" x14ac:dyDescent="0.2">
      <c r="A25" s="35"/>
      <c r="B25" s="35"/>
    </row>
    <row r="26" spans="1:2" x14ac:dyDescent="0.2">
      <c r="A26" s="35"/>
      <c r="B26" s="35"/>
    </row>
    <row r="27" spans="1:2" x14ac:dyDescent="0.2">
      <c r="A27" s="35"/>
      <c r="B27" s="35"/>
    </row>
    <row r="28" spans="1:2" x14ac:dyDescent="0.2">
      <c r="A28" s="35"/>
      <c r="B28" s="35"/>
    </row>
    <row r="29" spans="1:2" x14ac:dyDescent="0.2">
      <c r="A29" s="35"/>
      <c r="B29" s="35"/>
    </row>
    <row r="30" spans="1:2" x14ac:dyDescent="0.2">
      <c r="A30" s="35"/>
      <c r="B30" s="35"/>
    </row>
    <row r="31" spans="1:2" x14ac:dyDescent="0.2">
      <c r="A31" s="35"/>
      <c r="B31" s="35"/>
    </row>
    <row r="32" spans="1:2" x14ac:dyDescent="0.2">
      <c r="A32" s="35"/>
      <c r="B32" s="35"/>
    </row>
    <row r="33" spans="1:2" x14ac:dyDescent="0.2">
      <c r="A33" s="35"/>
      <c r="B33" s="35"/>
    </row>
    <row r="34" spans="1:2" x14ac:dyDescent="0.2">
      <c r="A34" s="35"/>
      <c r="B34" s="35"/>
    </row>
    <row r="35" spans="1:2" x14ac:dyDescent="0.2">
      <c r="A35" s="35"/>
      <c r="B35" s="35"/>
    </row>
    <row r="36" spans="1:2" x14ac:dyDescent="0.2">
      <c r="A36" s="35"/>
      <c r="B36" s="35"/>
    </row>
    <row r="37" spans="1:2" x14ac:dyDescent="0.2">
      <c r="A37" s="35"/>
      <c r="B37" s="35"/>
    </row>
    <row r="38" spans="1:2" x14ac:dyDescent="0.2">
      <c r="A38" s="35"/>
      <c r="B38" s="35"/>
    </row>
    <row r="39" spans="1:2" x14ac:dyDescent="0.2">
      <c r="A39" s="35"/>
      <c r="B39" s="35"/>
    </row>
    <row r="40" spans="1:2" x14ac:dyDescent="0.2">
      <c r="A40" s="35"/>
      <c r="B40" s="35"/>
    </row>
    <row r="41" spans="1:2" x14ac:dyDescent="0.2">
      <c r="A41" s="35"/>
      <c r="B41" s="35"/>
    </row>
    <row r="42" spans="1:2" x14ac:dyDescent="0.2">
      <c r="A42" s="35"/>
      <c r="B42" s="35"/>
    </row>
    <row r="43" spans="1:2" x14ac:dyDescent="0.2">
      <c r="A43" s="35"/>
      <c r="B43" s="35"/>
    </row>
    <row r="44" spans="1:2" x14ac:dyDescent="0.2">
      <c r="A44" s="35"/>
      <c r="B44" s="35"/>
    </row>
    <row r="45" spans="1:2" x14ac:dyDescent="0.2">
      <c r="A45" s="35"/>
      <c r="B45" s="35"/>
    </row>
    <row r="46" spans="1:2" x14ac:dyDescent="0.2">
      <c r="A46" s="35"/>
      <c r="B46" s="35"/>
    </row>
    <row r="47" spans="1:2" x14ac:dyDescent="0.2">
      <c r="A47" s="35"/>
      <c r="B47" s="35"/>
    </row>
    <row r="48" spans="1:2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</sheetData>
  <mergeCells count="3">
    <mergeCell ref="A8:B8"/>
    <mergeCell ref="A4:B4"/>
    <mergeCell ref="A6:B6"/>
  </mergeCells>
  <dataValidations count="1">
    <dataValidation operator="greaterThan" allowBlank="1" showInputMessage="1" showErrorMessage="1" sqref="A9:B20" xr:uid="{00000000-0002-0000-0600-000000000000}"/>
  </dataValidations>
  <pageMargins left="0.31" right="0.14000000000000001" top="0.25" bottom="0.75" header="0.12" footer="0.3"/>
  <pageSetup paperSize="9" fitToHeight="0" orientation="portrait" r:id="rId1"/>
  <headerFooter>
    <oddFooter>&amp;Lİmza/Paraf&amp;R&amp;P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5</vt:i4>
      </vt:variant>
    </vt:vector>
  </HeadingPairs>
  <TitlesOfParts>
    <vt:vector size="12" baseType="lpstr">
      <vt:lpstr>Data (Birim)</vt:lpstr>
      <vt:lpstr>Birim Bilgileri</vt:lpstr>
      <vt:lpstr>1. Sınıf</vt:lpstr>
      <vt:lpstr>2. Sınıf</vt:lpstr>
      <vt:lpstr>3. Sınıf</vt:lpstr>
      <vt:lpstr>4. Sınıf</vt:lpstr>
      <vt:lpstr>Açıklamalar</vt:lpstr>
      <vt:lpstr>'1. Sınıf'!Yazdırma_Alanı</vt:lpstr>
      <vt:lpstr>'2. Sınıf'!Yazdırma_Alanı</vt:lpstr>
      <vt:lpstr>'3. Sınıf'!Yazdırma_Alanı</vt:lpstr>
      <vt:lpstr>'4. Sınıf'!Yazdırma_Alanı</vt:lpstr>
      <vt:lpstr>Açıklamalar!Yazdırma_Alanı</vt:lpstr>
    </vt:vector>
  </TitlesOfParts>
  <Company>SolidShare.Net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OAY</cp:lastModifiedBy>
  <cp:lastPrinted>2023-04-10T10:04:09Z</cp:lastPrinted>
  <dcterms:created xsi:type="dcterms:W3CDTF">2022-02-14T12:14:46Z</dcterms:created>
  <dcterms:modified xsi:type="dcterms:W3CDTF">2025-08-28T10:33:56Z</dcterms:modified>
</cp:coreProperties>
</file>